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laktion\Downloads\"/>
    </mc:Choice>
  </mc:AlternateContent>
  <bookViews>
    <workbookView xWindow="0" yWindow="0" windowWidth="28800" windowHeight="12330" tabRatio="799"/>
  </bookViews>
  <sheets>
    <sheet name="Труба" sheetId="1" r:id="rId1"/>
    <sheet name="Лист" sheetId="2" r:id="rId2"/>
    <sheet name="Круг" sheetId="4" r:id="rId3"/>
    <sheet name="Проволока" sheetId="5" r:id="rId4"/>
    <sheet name="Цветной прокат" sheetId="14" r:id="rId5"/>
    <sheet name="Шестигранник" sheetId="6" r:id="rId6"/>
    <sheet name="Сетка" sheetId="7" r:id="rId7"/>
    <sheet name="Отвод" sheetId="12" r:id="rId8"/>
    <sheet name="Лента" sheetId="8" r:id="rId9"/>
    <sheet name="Короткая труба" sheetId="9" r:id="rId10"/>
    <sheet name="Черный прокат" sheetId="10" r:id="rId11"/>
    <sheet name="Под заказ от 5 дней" sheetId="11" r:id="rId12"/>
    <sheet name="Услуги" sheetId="13" r:id="rId13"/>
  </sheets>
  <definedNames>
    <definedName name="_xlnm._FilterDatabase" localSheetId="9" hidden="1">'Короткая труба'!$B$13:$G$13</definedName>
    <definedName name="_xlnm._FilterDatabase" localSheetId="2" hidden="1">Круг!$B$13:$K$218</definedName>
    <definedName name="_xlnm._FilterDatabase" localSheetId="8" hidden="1">Лента!$B$13:$G$13</definedName>
    <definedName name="_xlnm._FilterDatabase" localSheetId="1" hidden="1">Лист!$B$13:$J$413</definedName>
    <definedName name="_xlnm._FilterDatabase" localSheetId="7" hidden="1">Отвод!$B$13:$F$13</definedName>
    <definedName name="_xlnm._FilterDatabase" localSheetId="11" hidden="1">'Под заказ от 5 дней'!$B$13:$F$13</definedName>
    <definedName name="_xlnm._FilterDatabase" localSheetId="3" hidden="1">Проволока!$B$13:$H$13</definedName>
    <definedName name="_xlnm._FilterDatabase" localSheetId="6" hidden="1">Сетка!$B$13:$F$13</definedName>
    <definedName name="_xlnm._FilterDatabase" localSheetId="0" hidden="1">Труба!$B$13:$L$421</definedName>
    <definedName name="_xlnm._FilterDatabase" localSheetId="4" hidden="1">'Цветной прокат'!$B$13:$K$13</definedName>
    <definedName name="_xlnm._FilterDatabase" localSheetId="10" hidden="1">'Черный прокат'!$B$13:$G$108</definedName>
    <definedName name="_xlnm._FilterDatabase" localSheetId="5" hidden="1">Шестигранник!$B$13:$J$54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9" l="1"/>
  <c r="E27" i="9"/>
  <c r="E29" i="9"/>
  <c r="E28" i="9"/>
  <c r="E23" i="9"/>
  <c r="E22" i="9"/>
  <c r="E21" i="9"/>
  <c r="E20" i="9"/>
  <c r="E19" i="9"/>
  <c r="E18" i="9"/>
  <c r="E17" i="9"/>
  <c r="E16" i="9"/>
  <c r="E15" i="9"/>
  <c r="E14" i="9"/>
</calcChain>
</file>

<file path=xl/comments1.xml><?xml version="1.0" encoding="utf-8"?>
<comments xmlns="http://schemas.openxmlformats.org/spreadsheetml/2006/main">
  <authors>
    <author>Galaktion</author>
  </authors>
  <commentList>
    <comment ref="J213" authorId="0" shapeId="0">
      <text>
        <r>
          <rPr>
            <b/>
            <sz val="9"/>
            <color indexed="81"/>
            <rFont val="Tahoma"/>
            <family val="2"/>
            <charset val="204"/>
          </rPr>
          <t>ОТ 2Х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3" authorId="0" shapeId="0">
      <text>
        <r>
          <rPr>
            <b/>
            <sz val="9"/>
            <color indexed="81"/>
            <rFont val="Tahoma"/>
            <family val="2"/>
            <charset val="204"/>
          </rPr>
          <t>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14" authorId="0" shapeId="0">
      <text>
        <r>
          <rPr>
            <b/>
            <sz val="9"/>
            <color indexed="81"/>
            <rFont val="Tahoma"/>
            <family val="2"/>
            <charset val="204"/>
          </rPr>
          <t>ОТ 2Х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4" authorId="0" shapeId="0">
      <text>
        <r>
          <rPr>
            <b/>
            <sz val="9"/>
            <color indexed="81"/>
            <rFont val="Tahoma"/>
            <family val="2"/>
            <charset val="204"/>
          </rPr>
          <t>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15" authorId="0" shapeId="0">
      <text>
        <r>
          <rPr>
            <b/>
            <sz val="9"/>
            <color indexed="81"/>
            <rFont val="Tahoma"/>
            <family val="2"/>
            <charset val="204"/>
          </rPr>
          <t>ОТ 2Х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5" authorId="0" shapeId="0">
      <text>
        <r>
          <rPr>
            <b/>
            <sz val="9"/>
            <color indexed="81"/>
            <rFont val="Tahoma"/>
            <family val="2"/>
            <charset val="204"/>
          </rPr>
          <t>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16" authorId="0" shapeId="0">
      <text>
        <r>
          <rPr>
            <b/>
            <sz val="9"/>
            <color indexed="81"/>
            <rFont val="Tahoma"/>
            <family val="2"/>
            <charset val="204"/>
          </rPr>
          <t>ОТ 2Х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6" authorId="0" shapeId="0">
      <text>
        <r>
          <rPr>
            <b/>
            <sz val="9"/>
            <color indexed="81"/>
            <rFont val="Tahoma"/>
            <family val="2"/>
            <charset val="204"/>
          </rPr>
          <t>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17" authorId="0" shapeId="0">
      <text>
        <r>
          <rPr>
            <b/>
            <sz val="9"/>
            <color indexed="81"/>
            <rFont val="Tahoma"/>
            <family val="2"/>
            <charset val="204"/>
          </rPr>
          <t>ОТ 2Х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7" authorId="0" shapeId="0">
      <text>
        <r>
          <rPr>
            <b/>
            <sz val="9"/>
            <color indexed="81"/>
            <rFont val="Tahoma"/>
            <family val="2"/>
            <charset val="204"/>
          </rPr>
          <t>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218" authorId="0" shapeId="0">
      <text>
        <r>
          <rPr>
            <b/>
            <sz val="9"/>
            <color indexed="81"/>
            <rFont val="Tahoma"/>
            <family val="2"/>
            <charset val="204"/>
          </rPr>
          <t>ОТ 2Х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218" authorId="0" shapeId="0">
      <text>
        <r>
          <rPr>
            <b/>
            <sz val="9"/>
            <color indexed="81"/>
            <rFont val="Tahoma"/>
            <family val="2"/>
            <charset val="204"/>
          </rPr>
          <t>ОТ 5 ТОНН!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<sst xmlns="http://schemas.openxmlformats.org/spreadsheetml/2006/main" count="7046" uniqueCount="1502">
  <si>
    <t>труба</t>
  </si>
  <si>
    <t>38х2</t>
  </si>
  <si>
    <t>57х3</t>
  </si>
  <si>
    <t>2,0-2,5</t>
  </si>
  <si>
    <t>5,2-5,4</t>
  </si>
  <si>
    <t>159х6</t>
  </si>
  <si>
    <t>2,04-2,82-3,35-5,2-5,87-5,98</t>
  </si>
  <si>
    <t>220х7</t>
  </si>
  <si>
    <t>273х11</t>
  </si>
  <si>
    <t>325х12</t>
  </si>
  <si>
    <t>89х7</t>
  </si>
  <si>
    <t>3,63-4,2-4,5</t>
  </si>
  <si>
    <t>16х1</t>
  </si>
  <si>
    <t>102х8</t>
  </si>
  <si>
    <t>114х7</t>
  </si>
  <si>
    <t>325х16</t>
  </si>
  <si>
    <t>14х2</t>
  </si>
  <si>
    <t>4,5-7,0</t>
  </si>
  <si>
    <t>32х5</t>
  </si>
  <si>
    <t>3,0-4,0</t>
  </si>
  <si>
    <t>45х3</t>
  </si>
  <si>
    <t>57х4</t>
  </si>
  <si>
    <t>3,0-5,5</t>
  </si>
  <si>
    <t>57х5</t>
  </si>
  <si>
    <t>76х4</t>
  </si>
  <si>
    <t>194х8</t>
  </si>
  <si>
    <t>1,7-3,4-4,1-4,8-5,1</t>
  </si>
  <si>
    <t>219х12</t>
  </si>
  <si>
    <t>2,62-3,2-6,0</t>
  </si>
  <si>
    <t>25х2,5</t>
  </si>
  <si>
    <t>12х2</t>
  </si>
  <si>
    <t>3,6-4,0-4,5-6,3</t>
  </si>
  <si>
    <t>16х2</t>
  </si>
  <si>
    <t>3,0-3,2-4,1-5,2-6,0</t>
  </si>
  <si>
    <t>18х2</t>
  </si>
  <si>
    <t>4,18-4,4-5,0</t>
  </si>
  <si>
    <t>18х2,5</t>
  </si>
  <si>
    <t>20х2</t>
  </si>
  <si>
    <t>22х2</t>
  </si>
  <si>
    <t>3,4-4,3</t>
  </si>
  <si>
    <t>25х2</t>
  </si>
  <si>
    <t>25х3</t>
  </si>
  <si>
    <t>28х2</t>
  </si>
  <si>
    <t>2,9-3,0</t>
  </si>
  <si>
    <t>30х2,5</t>
  </si>
  <si>
    <t>32х2</t>
  </si>
  <si>
    <t>32х2,5</t>
  </si>
  <si>
    <t>32х3</t>
  </si>
  <si>
    <t>32х3,5</t>
  </si>
  <si>
    <t>5,1-6,1</t>
  </si>
  <si>
    <t>4,5-6,6</t>
  </si>
  <si>
    <t>38х3</t>
  </si>
  <si>
    <t>42х2</t>
  </si>
  <si>
    <t>42х3</t>
  </si>
  <si>
    <t>45х2,5</t>
  </si>
  <si>
    <t>3,5-5,5</t>
  </si>
  <si>
    <t>45х3,5</t>
  </si>
  <si>
    <t>45х4</t>
  </si>
  <si>
    <t>48х3</t>
  </si>
  <si>
    <t>48х3,5</t>
  </si>
  <si>
    <t>50х3</t>
  </si>
  <si>
    <t>3,79-3,86-4,49</t>
  </si>
  <si>
    <t>50х3,5</t>
  </si>
  <si>
    <t>51х4</t>
  </si>
  <si>
    <t>57х2,5</t>
  </si>
  <si>
    <t>3,0-6,0</t>
  </si>
  <si>
    <t>57х3,5</t>
  </si>
  <si>
    <t>60х4</t>
  </si>
  <si>
    <t>60х4,5</t>
  </si>
  <si>
    <t>70х3</t>
  </si>
  <si>
    <t>70х7</t>
  </si>
  <si>
    <t>74х7,5</t>
  </si>
  <si>
    <t>76х3</t>
  </si>
  <si>
    <t>3,3-4,0</t>
  </si>
  <si>
    <t>76х4,5</t>
  </si>
  <si>
    <t>80х4</t>
  </si>
  <si>
    <t>83х4</t>
  </si>
  <si>
    <t>83х4-6</t>
  </si>
  <si>
    <t>83х5</t>
  </si>
  <si>
    <t>83х6</t>
  </si>
  <si>
    <t>89х3</t>
  </si>
  <si>
    <t>3,96-4,21</t>
  </si>
  <si>
    <t>89х4</t>
  </si>
  <si>
    <t>89х4,5</t>
  </si>
  <si>
    <t>4,1-5,8</t>
  </si>
  <si>
    <t>89х5</t>
  </si>
  <si>
    <t>89х6-7</t>
  </si>
  <si>
    <t>1,6-2,0</t>
  </si>
  <si>
    <t>90х4</t>
  </si>
  <si>
    <t>95х3</t>
  </si>
  <si>
    <t>95х6</t>
  </si>
  <si>
    <t>4,40-4,75</t>
  </si>
  <si>
    <t>95х7</t>
  </si>
  <si>
    <t>102х3</t>
  </si>
  <si>
    <t>102х6</t>
  </si>
  <si>
    <t>108х5</t>
  </si>
  <si>
    <t>2,0-3,0-5,0</t>
  </si>
  <si>
    <t>108х6</t>
  </si>
  <si>
    <t>108х7</t>
  </si>
  <si>
    <t>108х8</t>
  </si>
  <si>
    <t>133х6</t>
  </si>
  <si>
    <t>3,4-3,5-5,0</t>
  </si>
  <si>
    <t>133х7</t>
  </si>
  <si>
    <t>152х6</t>
  </si>
  <si>
    <t>159х6-7</t>
  </si>
  <si>
    <t>3,1-4,96</t>
  </si>
  <si>
    <t>159х7</t>
  </si>
  <si>
    <t>159х8</t>
  </si>
  <si>
    <t>219х10</t>
  </si>
  <si>
    <t>219х11</t>
  </si>
  <si>
    <t>140х8</t>
  </si>
  <si>
    <t>4,28-4,9</t>
  </si>
  <si>
    <t>4х0,5</t>
  </si>
  <si>
    <t>4х1</t>
  </si>
  <si>
    <t>8х1,5</t>
  </si>
  <si>
    <t>10х1</t>
  </si>
  <si>
    <t>12х1,5</t>
  </si>
  <si>
    <t>6,5-6,7</t>
  </si>
  <si>
    <t>14х1,5</t>
  </si>
  <si>
    <t>5,0-5,8</t>
  </si>
  <si>
    <t>3,1-4,0-8,0</t>
  </si>
  <si>
    <t>4,0-5,0</t>
  </si>
  <si>
    <t>22х1</t>
  </si>
  <si>
    <t>22х1,5</t>
  </si>
  <si>
    <t>1,5-1,7-2,6-3,2</t>
  </si>
  <si>
    <t>25х1</t>
  </si>
  <si>
    <t>4,0-4,5</t>
  </si>
  <si>
    <t>5,0-6,0</t>
  </si>
  <si>
    <t>25х3,5</t>
  </si>
  <si>
    <t>5,2-5,7</t>
  </si>
  <si>
    <t>25х4,5</t>
  </si>
  <si>
    <t>3-6-7-7,90</t>
  </si>
  <si>
    <t>5,5-5,7</t>
  </si>
  <si>
    <t>28х3,5</t>
  </si>
  <si>
    <t>4,6-4,7</t>
  </si>
  <si>
    <t>30х2</t>
  </si>
  <si>
    <t>3,2-3,3</t>
  </si>
  <si>
    <t>30х3</t>
  </si>
  <si>
    <t>2,7-2,9</t>
  </si>
  <si>
    <t>5,0-5,7</t>
  </si>
  <si>
    <t>32х4</t>
  </si>
  <si>
    <t>32х6</t>
  </si>
  <si>
    <t>34х2,5</t>
  </si>
  <si>
    <t>2,0-4,0</t>
  </si>
  <si>
    <t>4,8-4,9</t>
  </si>
  <si>
    <t>38х2,5</t>
  </si>
  <si>
    <t>38х3,5</t>
  </si>
  <si>
    <t>5,85-5,9</t>
  </si>
  <si>
    <t>40х2</t>
  </si>
  <si>
    <t>40х3</t>
  </si>
  <si>
    <t>6,4-8,2</t>
  </si>
  <si>
    <t>45х2</t>
  </si>
  <si>
    <t>45х6</t>
  </si>
  <si>
    <t>48х5</t>
  </si>
  <si>
    <t>53х2</t>
  </si>
  <si>
    <t>53х3</t>
  </si>
  <si>
    <t>56х2</t>
  </si>
  <si>
    <t>2,65-3,0-4,0-5,7</t>
  </si>
  <si>
    <t>57х5,5</t>
  </si>
  <si>
    <t>3,6-6,1</t>
  </si>
  <si>
    <t>3,0-8,0</t>
  </si>
  <si>
    <t>5,3-5,7</t>
  </si>
  <si>
    <t>65х4</t>
  </si>
  <si>
    <t>65х8</t>
  </si>
  <si>
    <t>68х5,5</t>
  </si>
  <si>
    <t>68х7</t>
  </si>
  <si>
    <t>68х8</t>
  </si>
  <si>
    <t>70х4</t>
  </si>
  <si>
    <t>70х6</t>
  </si>
  <si>
    <t>4,0-5,2</t>
  </si>
  <si>
    <t>72х5</t>
  </si>
  <si>
    <t>4,61-4,74</t>
  </si>
  <si>
    <t>72х6</t>
  </si>
  <si>
    <t>2,69-5,49-5,5</t>
  </si>
  <si>
    <t>76х7</t>
  </si>
  <si>
    <t>89х3,5</t>
  </si>
  <si>
    <t>89х4,5-5</t>
  </si>
  <si>
    <t>4,0-6,0</t>
  </si>
  <si>
    <t>89х6</t>
  </si>
  <si>
    <t>92х4,5</t>
  </si>
  <si>
    <t>95х9-11</t>
  </si>
  <si>
    <t>2,56-4,5</t>
  </si>
  <si>
    <t>95х8</t>
  </si>
  <si>
    <t>95х11</t>
  </si>
  <si>
    <t>2,55-4,5-4,57-5,8</t>
  </si>
  <si>
    <t>102х4</t>
  </si>
  <si>
    <t>102х5</t>
  </si>
  <si>
    <t>4,47-5,03-5,2-5,37</t>
  </si>
  <si>
    <t>102х5-5,5</t>
  </si>
  <si>
    <t>102х5,5</t>
  </si>
  <si>
    <t>6,0-7,1</t>
  </si>
  <si>
    <t>108х7-8</t>
  </si>
  <si>
    <t>2,2-2,8</t>
  </si>
  <si>
    <t>3,55-4,44</t>
  </si>
  <si>
    <t>108х9</t>
  </si>
  <si>
    <t>108х10</t>
  </si>
  <si>
    <t>114х3</t>
  </si>
  <si>
    <t>114х3,5</t>
  </si>
  <si>
    <t>114х4,5-5</t>
  </si>
  <si>
    <t>4,9-5,0</t>
  </si>
  <si>
    <t>114х5</t>
  </si>
  <si>
    <t>114х6</t>
  </si>
  <si>
    <t>120х10</t>
  </si>
  <si>
    <t>120х11</t>
  </si>
  <si>
    <t>121х5</t>
  </si>
  <si>
    <t>121х6</t>
  </si>
  <si>
    <t>140х14</t>
  </si>
  <si>
    <t>152х6-8</t>
  </si>
  <si>
    <t>152х8</t>
  </si>
  <si>
    <t>2,39-3,74-5,3-8,2</t>
  </si>
  <si>
    <t>152х9</t>
  </si>
  <si>
    <t>152х10</t>
  </si>
  <si>
    <t>4,2-5,0</t>
  </si>
  <si>
    <t>159х6,5</t>
  </si>
  <si>
    <t>2,83-5,0</t>
  </si>
  <si>
    <t>159х10</t>
  </si>
  <si>
    <t>200х5</t>
  </si>
  <si>
    <t>219х8</t>
  </si>
  <si>
    <t>219х15</t>
  </si>
  <si>
    <t>219х15-17</t>
  </si>
  <si>
    <t>245х11</t>
  </si>
  <si>
    <t>273х5</t>
  </si>
  <si>
    <t>273х5,5</t>
  </si>
  <si>
    <t>273х6</t>
  </si>
  <si>
    <t>273х7</t>
  </si>
  <si>
    <t>273х8</t>
  </si>
  <si>
    <t>273х10</t>
  </si>
  <si>
    <t>273х12</t>
  </si>
  <si>
    <t>273х14</t>
  </si>
  <si>
    <t>273х15</t>
  </si>
  <si>
    <t>325х8</t>
  </si>
  <si>
    <t>325х10</t>
  </si>
  <si>
    <t>325х11</t>
  </si>
  <si>
    <t>2,66-5,4</t>
  </si>
  <si>
    <t>325х14</t>
  </si>
  <si>
    <t>325х15</t>
  </si>
  <si>
    <t>2,2-7,5-8,0-9,0</t>
  </si>
  <si>
    <t>45х5</t>
  </si>
  <si>
    <t>168х10-11</t>
  </si>
  <si>
    <t>2,6-2,77</t>
  </si>
  <si>
    <t>42х2,5</t>
  </si>
  <si>
    <t>3,0-5,8</t>
  </si>
  <si>
    <t>AISI 304</t>
  </si>
  <si>
    <t>AISI 316L</t>
  </si>
  <si>
    <t>AISI 321</t>
  </si>
  <si>
    <t>по запросу</t>
  </si>
  <si>
    <t>осветленная</t>
  </si>
  <si>
    <t>Россия</t>
  </si>
  <si>
    <t>Украина</t>
  </si>
  <si>
    <t>Китай</t>
  </si>
  <si>
    <t>Прокат</t>
  </si>
  <si>
    <t>Марка</t>
  </si>
  <si>
    <t>Размер</t>
  </si>
  <si>
    <t>Цвет</t>
  </si>
  <si>
    <t>Тип</t>
  </si>
  <si>
    <t>Производитель</t>
  </si>
  <si>
    <t>Россия / Украина</t>
  </si>
  <si>
    <t>Россия / Китай</t>
  </si>
  <si>
    <t>лист</t>
  </si>
  <si>
    <t>770х1760</t>
  </si>
  <si>
    <t>1300х5080</t>
  </si>
  <si>
    <t>1330х5060</t>
  </si>
  <si>
    <t>1330х4570</t>
  </si>
  <si>
    <t>1250х2500</t>
  </si>
  <si>
    <t>1500х3000</t>
  </si>
  <si>
    <t>1500х6000</t>
  </si>
  <si>
    <t>1500х5500</t>
  </si>
  <si>
    <t>1000х2000</t>
  </si>
  <si>
    <t>1500х5130</t>
  </si>
  <si>
    <t>1500х5410</t>
  </si>
  <si>
    <t>1500х3200</t>
  </si>
  <si>
    <t>415х940</t>
  </si>
  <si>
    <t>715х2056</t>
  </si>
  <si>
    <t>1315-1345х2690</t>
  </si>
  <si>
    <t>1500х2300</t>
  </si>
  <si>
    <t>2260х6000</t>
  </si>
  <si>
    <t>950х2000</t>
  </si>
  <si>
    <t>1020х3030</t>
  </si>
  <si>
    <t>1400х1500</t>
  </si>
  <si>
    <t>480х2520</t>
  </si>
  <si>
    <t>1170х1500</t>
  </si>
  <si>
    <t>1500х2000</t>
  </si>
  <si>
    <t>1000х1800</t>
  </si>
  <si>
    <t>1000х1690</t>
  </si>
  <si>
    <t>1000х1670</t>
  </si>
  <si>
    <t>1000х1600</t>
  </si>
  <si>
    <t>1050х4015</t>
  </si>
  <si>
    <t>1210х4300</t>
  </si>
  <si>
    <t>1210х5800</t>
  </si>
  <si>
    <t>1210х5500</t>
  </si>
  <si>
    <t>1210х6030</t>
  </si>
  <si>
    <t>1210х5020</t>
  </si>
  <si>
    <t>1210х5520</t>
  </si>
  <si>
    <t>1210х6015</t>
  </si>
  <si>
    <t>1210х4515</t>
  </si>
  <si>
    <t>1000х3000</t>
  </si>
  <si>
    <t>1250х2060</t>
  </si>
  <si>
    <t>1240х2500</t>
  </si>
  <si>
    <t>650х700</t>
  </si>
  <si>
    <t>700х830</t>
  </si>
  <si>
    <t>485х750</t>
  </si>
  <si>
    <t>420х750</t>
  </si>
  <si>
    <t>495х750</t>
  </si>
  <si>
    <t>380-460-550х710</t>
  </si>
  <si>
    <t>710х1500-1600</t>
  </si>
  <si>
    <t>710х1600</t>
  </si>
  <si>
    <t>Толщина</t>
  </si>
  <si>
    <t>Раскрой</t>
  </si>
  <si>
    <t>Старое обозначение</t>
  </si>
  <si>
    <t>круг</t>
  </si>
  <si>
    <t>Диаметр</t>
  </si>
  <si>
    <t>темный</t>
  </si>
  <si>
    <t>2,46-3,42</t>
  </si>
  <si>
    <t>2,24-3,28</t>
  </si>
  <si>
    <t>2,5-2,98</t>
  </si>
  <si>
    <t>2,8-3,17</t>
  </si>
  <si>
    <t>1,12-1,37</t>
  </si>
  <si>
    <t>1,51-5,1</t>
  </si>
  <si>
    <t>1,93-2,44</t>
  </si>
  <si>
    <t>1,49-2,2</t>
  </si>
  <si>
    <t>2,14-2,2</t>
  </si>
  <si>
    <t>2,5-2,7</t>
  </si>
  <si>
    <t>1,01-4,5</t>
  </si>
  <si>
    <t>0,5-1,7</t>
  </si>
  <si>
    <t>квадрат</t>
  </si>
  <si>
    <t>240х240</t>
  </si>
  <si>
    <t>У8А</t>
  </si>
  <si>
    <t>47-50</t>
  </si>
  <si>
    <t xml:space="preserve">Марка </t>
  </si>
  <si>
    <t>3,1-4,36</t>
  </si>
  <si>
    <t>1,13-1,20-1,34</t>
  </si>
  <si>
    <t>2,16-2,85</t>
  </si>
  <si>
    <t>1,97-2,56</t>
  </si>
  <si>
    <t>1,54-4,67</t>
  </si>
  <si>
    <t>0,3-1,0</t>
  </si>
  <si>
    <t>Качество</t>
  </si>
  <si>
    <t>0,1х1х1</t>
  </si>
  <si>
    <t>0,3х0,5х0,5</t>
  </si>
  <si>
    <t>0,45х2х2</t>
  </si>
  <si>
    <t>0,4х1,2х1,2</t>
  </si>
  <si>
    <t>0,4х1х1</t>
  </si>
  <si>
    <t>0,5х1,2х1,2</t>
  </si>
  <si>
    <t>0,7х4х4</t>
  </si>
  <si>
    <t>0,8х3,5х3,5</t>
  </si>
  <si>
    <t>0,8х4х4</t>
  </si>
  <si>
    <t>1,2х2,5х2,5</t>
  </si>
  <si>
    <t>1х3х3</t>
  </si>
  <si>
    <t>1х4х4</t>
  </si>
  <si>
    <t>1х5х5</t>
  </si>
  <si>
    <t>сетка</t>
  </si>
  <si>
    <t>0,5х390</t>
  </si>
  <si>
    <t>0,1х145</t>
  </si>
  <si>
    <t>0,1х150</t>
  </si>
  <si>
    <t>325х13</t>
  </si>
  <si>
    <t>325х12-14</t>
  </si>
  <si>
    <t>426х14</t>
  </si>
  <si>
    <t>108х3,5</t>
  </si>
  <si>
    <t>3,7-3,9-12,0</t>
  </si>
  <si>
    <t>1260х2500</t>
  </si>
  <si>
    <t>1520х3000</t>
  </si>
  <si>
    <t xml:space="preserve">труба </t>
  </si>
  <si>
    <t>200х100</t>
  </si>
  <si>
    <t>уголок</t>
  </si>
  <si>
    <t>32х32х4</t>
  </si>
  <si>
    <t>150х150х8</t>
  </si>
  <si>
    <t>51х3</t>
  </si>
  <si>
    <t>200х100х8</t>
  </si>
  <si>
    <t>6,0-12,0</t>
  </si>
  <si>
    <t>40х40х5</t>
  </si>
  <si>
    <t>125х125х10</t>
  </si>
  <si>
    <t>8,5-8,7-5,7</t>
  </si>
  <si>
    <t>100х100х8</t>
  </si>
  <si>
    <t>1200х1200</t>
  </si>
  <si>
    <t>18х1</t>
  </si>
  <si>
    <t>73х7</t>
  </si>
  <si>
    <t>140х18</t>
  </si>
  <si>
    <t xml:space="preserve">ХН45Ю </t>
  </si>
  <si>
    <t xml:space="preserve">круг </t>
  </si>
  <si>
    <t xml:space="preserve">проволока </t>
  </si>
  <si>
    <t xml:space="preserve">лист </t>
  </si>
  <si>
    <t>ХН70Ю (ЭИ652)</t>
  </si>
  <si>
    <t>ЭИ435 (ХН78Т)</t>
  </si>
  <si>
    <t>Профиль</t>
  </si>
  <si>
    <t>отвод</t>
  </si>
  <si>
    <t>Угол</t>
  </si>
  <si>
    <t>90 град.</t>
  </si>
  <si>
    <t>2,8-4,0</t>
  </si>
  <si>
    <t>2,7-2,9-3,1</t>
  </si>
  <si>
    <t>1500х2250</t>
  </si>
  <si>
    <t>1500х2290</t>
  </si>
  <si>
    <t>1500х2350</t>
  </si>
  <si>
    <t>1500х2470</t>
  </si>
  <si>
    <t>1500х2490</t>
  </si>
  <si>
    <t>3,7-4,0</t>
  </si>
  <si>
    <t>1,13-1,29</t>
  </si>
  <si>
    <t>2,3-2,4</t>
  </si>
  <si>
    <t>4,5х0,4</t>
  </si>
  <si>
    <t>60х6</t>
  </si>
  <si>
    <t>108х5-5,5</t>
  </si>
  <si>
    <t>0,4х395</t>
  </si>
  <si>
    <t>108х12</t>
  </si>
  <si>
    <t>56х3</t>
  </si>
  <si>
    <t>4,5-5,5</t>
  </si>
  <si>
    <t>76х5</t>
  </si>
  <si>
    <t>133х5</t>
  </si>
  <si>
    <t>219х7</t>
  </si>
  <si>
    <t>Япония</t>
  </si>
  <si>
    <t>1100х1500</t>
  </si>
  <si>
    <t>1500х2420</t>
  </si>
  <si>
    <t>1,7-5,0-5,4</t>
  </si>
  <si>
    <t>27х2</t>
  </si>
  <si>
    <t>5,89-6,69</t>
  </si>
  <si>
    <t>70х2</t>
  </si>
  <si>
    <t>48х2,5</t>
  </si>
  <si>
    <t>3,84-3,81-4,12-4,74</t>
  </si>
  <si>
    <t>3,5-3,8</t>
  </si>
  <si>
    <t>1,6-5,0</t>
  </si>
  <si>
    <t>273х10-12</t>
  </si>
  <si>
    <t>1,8-2,3</t>
  </si>
  <si>
    <t>1500х1500</t>
  </si>
  <si>
    <t>2,64-3,0-3,1</t>
  </si>
  <si>
    <t>балка-двутавр</t>
  </si>
  <si>
    <t>150х150х6-8</t>
  </si>
  <si>
    <t>75х75х8</t>
  </si>
  <si>
    <t>3,8-5,5</t>
  </si>
  <si>
    <t>440х6000</t>
  </si>
  <si>
    <t>445х6000</t>
  </si>
  <si>
    <t>450х6000</t>
  </si>
  <si>
    <t>1500х600-650</t>
  </si>
  <si>
    <t>1,0-2,3-4,0-7,0</t>
  </si>
  <si>
    <t>1000-1040х1500</t>
  </si>
  <si>
    <t>1040х1500</t>
  </si>
  <si>
    <t>1000х1500</t>
  </si>
  <si>
    <t>06хн28мдт</t>
  </si>
  <si>
    <t>08х17т</t>
  </si>
  <si>
    <t>08х18н10т</t>
  </si>
  <si>
    <t>08х18н10т-ТУ</t>
  </si>
  <si>
    <t>10х17н13м2т</t>
  </si>
  <si>
    <t>10х23н18</t>
  </si>
  <si>
    <t>12х18н10т</t>
  </si>
  <si>
    <t>27х4</t>
  </si>
  <si>
    <t>42х4</t>
  </si>
  <si>
    <t>5,8-6,3</t>
  </si>
  <si>
    <t>75х2,5</t>
  </si>
  <si>
    <t>4,5-5,7</t>
  </si>
  <si>
    <t>5,5-5,8</t>
  </si>
  <si>
    <t>159х4</t>
  </si>
  <si>
    <t>168х10</t>
  </si>
  <si>
    <t>2,68-2,6</t>
  </si>
  <si>
    <t>12х18н10т-ТУ</t>
  </si>
  <si>
    <t>12х18н12т</t>
  </si>
  <si>
    <t>12х18н12т-ТУ</t>
  </si>
  <si>
    <t>12х1мф</t>
  </si>
  <si>
    <t>20х23н18</t>
  </si>
  <si>
    <t>03х11н8м2ф</t>
  </si>
  <si>
    <t>1020х1510</t>
  </si>
  <si>
    <t>1030х1500</t>
  </si>
  <si>
    <t>08х16н11м3</t>
  </si>
  <si>
    <t>09г2с</t>
  </si>
  <si>
    <t>10х23н13</t>
  </si>
  <si>
    <t>330х3000</t>
  </si>
  <si>
    <t>15х18н12с4тю</t>
  </si>
  <si>
    <t>хн50мвктюр</t>
  </si>
  <si>
    <t>хн77тюр</t>
  </si>
  <si>
    <t>06х16н15м2г2тфр</t>
  </si>
  <si>
    <t>07х16н6</t>
  </si>
  <si>
    <t>08х15н5д2т</t>
  </si>
  <si>
    <t>08х17</t>
  </si>
  <si>
    <t>08х21н6м2т</t>
  </si>
  <si>
    <t>09х16н15м3б-ид</t>
  </si>
  <si>
    <t>10х11н20т3р</t>
  </si>
  <si>
    <t>10х11н23т3м</t>
  </si>
  <si>
    <t>10х16н25ам6</t>
  </si>
  <si>
    <t>10х16н25м6аф-а</t>
  </si>
  <si>
    <t>10х32н8</t>
  </si>
  <si>
    <t>12х13</t>
  </si>
  <si>
    <t>12х18н10т-вд</t>
  </si>
  <si>
    <t>4,1-4,5</t>
  </si>
  <si>
    <t>12х25н16г7ар</t>
  </si>
  <si>
    <t>12х2н4аш</t>
  </si>
  <si>
    <t>12хн3а</t>
  </si>
  <si>
    <t>14х17н2</t>
  </si>
  <si>
    <t>15х12внмф</t>
  </si>
  <si>
    <t>15х16н2ам-ш</t>
  </si>
  <si>
    <t>15х25т</t>
  </si>
  <si>
    <t>20х13</t>
  </si>
  <si>
    <t>20х1м1ф1тр</t>
  </si>
  <si>
    <t>20х2н4а</t>
  </si>
  <si>
    <t>20хн3а</t>
  </si>
  <si>
    <t>30х13</t>
  </si>
  <si>
    <t>31нх3г</t>
  </si>
  <si>
    <t>32нкд</t>
  </si>
  <si>
    <t>33нк</t>
  </si>
  <si>
    <t>36нхтю</t>
  </si>
  <si>
    <t>40х</t>
  </si>
  <si>
    <t>40х13</t>
  </si>
  <si>
    <t>45х14н14в2м</t>
  </si>
  <si>
    <t>46хнм</t>
  </si>
  <si>
    <t>55х20г9ан4</t>
  </si>
  <si>
    <t>р18</t>
  </si>
  <si>
    <t>р6м5</t>
  </si>
  <si>
    <t>х12вм</t>
  </si>
  <si>
    <t>х13</t>
  </si>
  <si>
    <t>х15н60</t>
  </si>
  <si>
    <t>х17н4м3</t>
  </si>
  <si>
    <t>х20н80</t>
  </si>
  <si>
    <t>хн50вмтюб</t>
  </si>
  <si>
    <t>хн56вмтю-вд</t>
  </si>
  <si>
    <t>хн58вмкют</t>
  </si>
  <si>
    <t>хн62вмют-вд</t>
  </si>
  <si>
    <t>хн77тю</t>
  </si>
  <si>
    <t>хн78т</t>
  </si>
  <si>
    <t>хн80тбю</t>
  </si>
  <si>
    <t>03х20н45г6м6б-ви</t>
  </si>
  <si>
    <t>50н</t>
  </si>
  <si>
    <t>х19н16</t>
  </si>
  <si>
    <t>х19н16м3в2г6</t>
  </si>
  <si>
    <t>х23ю5т</t>
  </si>
  <si>
    <t>1,3-1,5</t>
  </si>
  <si>
    <t>13х11н3в2мф</t>
  </si>
  <si>
    <t xml:space="preserve">ЭП648ВИ </t>
  </si>
  <si>
    <t xml:space="preserve">49КФ </t>
  </si>
  <si>
    <t>ХН60Ю</t>
  </si>
  <si>
    <t>ХН45Ю</t>
  </si>
  <si>
    <t>70Х370х470</t>
  </si>
  <si>
    <t>50х370х470</t>
  </si>
  <si>
    <t>0,5-1,0</t>
  </si>
  <si>
    <t>1500х4500</t>
  </si>
  <si>
    <t>св-01х19н9</t>
  </si>
  <si>
    <t>св-04х19н9</t>
  </si>
  <si>
    <t>св-07х19н10б</t>
  </si>
  <si>
    <t>св-08х19н10г2б</t>
  </si>
  <si>
    <t>5;10</t>
  </si>
  <si>
    <t>10х1,5</t>
  </si>
  <si>
    <t>3,0-4,0-6,0</t>
  </si>
  <si>
    <t>28х3</t>
  </si>
  <si>
    <t>2,0-7,0</t>
  </si>
  <si>
    <t>2,56-3,76-4,3</t>
  </si>
  <si>
    <t>4,8-5,8</t>
  </si>
  <si>
    <t>ВТ 1-0</t>
  </si>
  <si>
    <t>1250х1530</t>
  </si>
  <si>
    <t>230х1500</t>
  </si>
  <si>
    <t>1320х1500</t>
  </si>
  <si>
    <t>410х6000</t>
  </si>
  <si>
    <t>1290х3000</t>
  </si>
  <si>
    <t>950х1500</t>
  </si>
  <si>
    <t>0,61-1,0-4,0-5,0</t>
  </si>
  <si>
    <t>поковка</t>
  </si>
  <si>
    <t>БрАЖ 9.4</t>
  </si>
  <si>
    <t>ВТ 20</t>
  </si>
  <si>
    <t>литая труба</t>
  </si>
  <si>
    <t>2х650-700х1000</t>
  </si>
  <si>
    <t>труба бесшовная</t>
  </si>
  <si>
    <t>4,2-5,2-5,7</t>
  </si>
  <si>
    <t>1250х2000</t>
  </si>
  <si>
    <t>1,0-1,54</t>
  </si>
  <si>
    <t>125х80х10</t>
  </si>
  <si>
    <t>ОТ 4</t>
  </si>
  <si>
    <t>ОТ 4-0</t>
  </si>
  <si>
    <t>ОТ 4-1</t>
  </si>
  <si>
    <t>4,4-5,96</t>
  </si>
  <si>
    <t>168х3</t>
  </si>
  <si>
    <t>219х20</t>
  </si>
  <si>
    <t>48х1,5</t>
  </si>
  <si>
    <t>82х3</t>
  </si>
  <si>
    <t>83х3,5</t>
  </si>
  <si>
    <t>83х4,5-5</t>
  </si>
  <si>
    <t>2,6-3,1</t>
  </si>
  <si>
    <t>89х6,5-7</t>
  </si>
  <si>
    <t>102х11</t>
  </si>
  <si>
    <t>145х8</t>
  </si>
  <si>
    <t>219х6</t>
  </si>
  <si>
    <t>2,3-2,5-5,2</t>
  </si>
  <si>
    <t>273х13</t>
  </si>
  <si>
    <t>1,59-2,48</t>
  </si>
  <si>
    <t>273х14-15</t>
  </si>
  <si>
    <t>3,0-4,2</t>
  </si>
  <si>
    <t>377х14</t>
  </si>
  <si>
    <t>530х12</t>
  </si>
  <si>
    <t>3,45-3,46-5,44</t>
  </si>
  <si>
    <t>42х1,5</t>
  </si>
  <si>
    <t>43х1,5</t>
  </si>
  <si>
    <t>60х3</t>
  </si>
  <si>
    <t>AISI 316Ti</t>
  </si>
  <si>
    <t>1,9-4,0</t>
  </si>
  <si>
    <t>19х1</t>
  </si>
  <si>
    <t>2,7-2,9-4,5</t>
  </si>
  <si>
    <t>56х3,5</t>
  </si>
  <si>
    <t>От 1 кг.</t>
  </si>
  <si>
    <t>От 100 кг.</t>
  </si>
  <si>
    <t>От 1 т.</t>
  </si>
  <si>
    <t>От 200 кг.</t>
  </si>
  <si>
    <t>От 300 кг.</t>
  </si>
  <si>
    <t>495х1400</t>
  </si>
  <si>
    <t>580х1500</t>
  </si>
  <si>
    <t>БРОЦС 555</t>
  </si>
  <si>
    <t>-</t>
  </si>
  <si>
    <t>лента</t>
  </si>
  <si>
    <t>проволока</t>
  </si>
  <si>
    <t>шестигранник</t>
  </si>
  <si>
    <t>р12</t>
  </si>
  <si>
    <t>р6м5к5</t>
  </si>
  <si>
    <t>р9</t>
  </si>
  <si>
    <t>р9к5</t>
  </si>
  <si>
    <t>159х4,5</t>
  </si>
  <si>
    <t>2,98-3,0</t>
  </si>
  <si>
    <t>1,71-4,0</t>
  </si>
  <si>
    <t>1,86-4,23</t>
  </si>
  <si>
    <t>3,0-3,5</t>
  </si>
  <si>
    <t>0,89-2,5</t>
  </si>
  <si>
    <t>2,47-2,98</t>
  </si>
  <si>
    <t>1,9-2,8</t>
  </si>
  <si>
    <t>0,37-0,46</t>
  </si>
  <si>
    <t>2,5-2,64</t>
  </si>
  <si>
    <t>0,91-1,1-1,1</t>
  </si>
  <si>
    <t>4,5-5,0</t>
  </si>
  <si>
    <t>1,64-1,69</t>
  </si>
  <si>
    <t>1,0-1,2-1,4</t>
  </si>
  <si>
    <t>1,2-1,5</t>
  </si>
  <si>
    <t>1,8-1,85</t>
  </si>
  <si>
    <t>2,2-4,44</t>
  </si>
  <si>
    <t>1,42-1,56</t>
  </si>
  <si>
    <t>2,15-3,15</t>
  </si>
  <si>
    <t>1,46-1,68-1,98</t>
  </si>
  <si>
    <t>1,4-1,5</t>
  </si>
  <si>
    <t>1,69-1,73</t>
  </si>
  <si>
    <t>1210х4520</t>
  </si>
  <si>
    <t>ХН38ВТ (ЭИ703)</t>
  </si>
  <si>
    <t xml:space="preserve">НП-2 </t>
  </si>
  <si>
    <t>ХН60ВТ (ЭИ868)</t>
  </si>
  <si>
    <t>ХН32Т (ЭП670)</t>
  </si>
  <si>
    <t xml:space="preserve">ХН78Т </t>
  </si>
  <si>
    <t>ХН32Т</t>
  </si>
  <si>
    <t xml:space="preserve">ХН38ВТ </t>
  </si>
  <si>
    <t xml:space="preserve">ХН70Ю </t>
  </si>
  <si>
    <t xml:space="preserve">ФЕХРАЛЬ Х23Ю5Т </t>
  </si>
  <si>
    <t>30Х18Н34В2М</t>
  </si>
  <si>
    <t>30Х18Н30В3М</t>
  </si>
  <si>
    <t>20Х23Н18</t>
  </si>
  <si>
    <t>ХН78Т (ЭИ435)</t>
  </si>
  <si>
    <t>29НК КОВАР</t>
  </si>
  <si>
    <t>ХН65МВУ (ХАСТЕЛЛОЙ )</t>
  </si>
  <si>
    <t>ХН65МВУ (ХАСТЕЛЛОЙ)</t>
  </si>
  <si>
    <t>ХН65МВ (ХАСТЕЛЛОЙ)</t>
  </si>
  <si>
    <t>МОНЕЛЬ 400</t>
  </si>
  <si>
    <t>ЭП 698 ВИ</t>
  </si>
  <si>
    <t>Резка трубы нержавеющей</t>
  </si>
  <si>
    <t>до Ø57</t>
  </si>
  <si>
    <t>Ø57-76</t>
  </si>
  <si>
    <t>Ø80-114</t>
  </si>
  <si>
    <t>Ø121-180</t>
  </si>
  <si>
    <t>Ø194-219</t>
  </si>
  <si>
    <t>Ø273-426</t>
  </si>
  <si>
    <t>Резка листа</t>
  </si>
  <si>
    <t>Резка круга</t>
  </si>
  <si>
    <t>≠1-3</t>
  </si>
  <si>
    <t>≠6-8</t>
  </si>
  <si>
    <t>≠10-16</t>
  </si>
  <si>
    <t>≠18</t>
  </si>
  <si>
    <t>≠20-30</t>
  </si>
  <si>
    <t>≠32</t>
  </si>
  <si>
    <t>≠40</t>
  </si>
  <si>
    <t>≠50</t>
  </si>
  <si>
    <t>≠60</t>
  </si>
  <si>
    <t>≠70</t>
  </si>
  <si>
    <t>≠90</t>
  </si>
  <si>
    <t>≠100</t>
  </si>
  <si>
    <t>Ø5-10</t>
  </si>
  <si>
    <t>Ø12-18</t>
  </si>
  <si>
    <t>Ø20-28</t>
  </si>
  <si>
    <t>Ø30-36</t>
  </si>
  <si>
    <t>Ø38-45</t>
  </si>
  <si>
    <t>Ø46-60</t>
  </si>
  <si>
    <t>Ø62-80</t>
  </si>
  <si>
    <t>Ø150-200</t>
  </si>
  <si>
    <t>Ø350</t>
  </si>
  <si>
    <t>Спектральный экспресс хим. анализ</t>
  </si>
  <si>
    <t>до 25</t>
  </si>
  <si>
    <t>Кол-во образцов</t>
  </si>
  <si>
    <t>Доставка в пределах МКАД + 30 км</t>
  </si>
  <si>
    <t>Грузоподъемность ТС</t>
  </si>
  <si>
    <t>Доставка до транспортных компаний</t>
  </si>
  <si>
    <t>Тип склада</t>
  </si>
  <si>
    <t>Открытый</t>
  </si>
  <si>
    <t>Закрытый</t>
  </si>
  <si>
    <t>Погрузка - разгрузка</t>
  </si>
  <si>
    <t>Тип кузова</t>
  </si>
  <si>
    <t>4,5-4,9</t>
  </si>
  <si>
    <t>2,0-2,8-3,7-5,5</t>
  </si>
  <si>
    <t>2,4-6,5</t>
  </si>
  <si>
    <t>219х4</t>
  </si>
  <si>
    <t>2,9-4,34-4,98-5,2-5,5</t>
  </si>
  <si>
    <t>1240х2000</t>
  </si>
  <si>
    <t>1500х910</t>
  </si>
  <si>
    <t>ЗАКЛЮЧЕНИЕ НЕ ПРЕДОСТАВЛЯЕМ!</t>
  </si>
  <si>
    <t xml:space="preserve">НЕ ЯВЛЯЕМСЯ ЛАБОРАТОРИЕЙ! </t>
  </si>
  <si>
    <t>Рентгено-флуоресцентный спектрометр NITON XL2 800.</t>
  </si>
  <si>
    <t>до 4 т.</t>
  </si>
  <si>
    <t>до 10 т.</t>
  </si>
  <si>
    <t>Ответственное хранение (с охраной)</t>
  </si>
  <si>
    <t>5,2-5,4-5,9</t>
  </si>
  <si>
    <t>1500х1800</t>
  </si>
  <si>
    <t>1500х5300</t>
  </si>
  <si>
    <t>22х1,2</t>
  </si>
  <si>
    <t>4,0-4,9</t>
  </si>
  <si>
    <t>Длины в наличии, м.</t>
  </si>
  <si>
    <t>Вес, кг.</t>
  </si>
  <si>
    <t>17хнгт</t>
  </si>
  <si>
    <t>ЭП 410</t>
  </si>
  <si>
    <t>ЭП 33</t>
  </si>
  <si>
    <t>ЭП 182</t>
  </si>
  <si>
    <t>ЭП 545</t>
  </si>
  <si>
    <t>ЭП 630</t>
  </si>
  <si>
    <t>ЭП 303</t>
  </si>
  <si>
    <t>ЭП 648</t>
  </si>
  <si>
    <t>ЭП 238</t>
  </si>
  <si>
    <t>ЭП 708</t>
  </si>
  <si>
    <t>ЭИ 288</t>
  </si>
  <si>
    <t>ЭИ 395</t>
  </si>
  <si>
    <t>ЭИ 961</t>
  </si>
  <si>
    <t>ЭИ 268</t>
  </si>
  <si>
    <t>ЭИ 654</t>
  </si>
  <si>
    <t>ЭИ 814</t>
  </si>
  <si>
    <t>ЭИ 702</t>
  </si>
  <si>
    <t>ЭИ 388</t>
  </si>
  <si>
    <t>ЭИ 69</t>
  </si>
  <si>
    <t>ЭИ 787</t>
  </si>
  <si>
    <t>ЭИ 435</t>
  </si>
  <si>
    <t>ЭИ 607</t>
  </si>
  <si>
    <t>Диаметр, мм.</t>
  </si>
  <si>
    <t>Кол-во, шт.</t>
  </si>
  <si>
    <t>Толщина, мм.</t>
  </si>
  <si>
    <t>Бухты, шт.</t>
  </si>
  <si>
    <t>ВТ 1-2</t>
  </si>
  <si>
    <t>79нм</t>
  </si>
  <si>
    <t>0,35х50</t>
  </si>
  <si>
    <t>Длина</t>
  </si>
  <si>
    <t>2,49-0,5-2,35-1,28</t>
  </si>
  <si>
    <t>1,5-2,2</t>
  </si>
  <si>
    <t>0,5-1,3</t>
  </si>
  <si>
    <t>0,88-0,6-0,59</t>
  </si>
  <si>
    <t>труба профильная</t>
  </si>
  <si>
    <t>швелер</t>
  </si>
  <si>
    <t>22х2мм</t>
  </si>
  <si>
    <t>30мм</t>
  </si>
  <si>
    <t>14мм</t>
  </si>
  <si>
    <t>25х2мм</t>
  </si>
  <si>
    <t xml:space="preserve">44мм </t>
  </si>
  <si>
    <t>60х4мм</t>
  </si>
  <si>
    <t xml:space="preserve">25х3мм </t>
  </si>
  <si>
    <t>22мм</t>
  </si>
  <si>
    <t>12х1мм</t>
  </si>
  <si>
    <t>8х1мм</t>
  </si>
  <si>
    <t>21мм</t>
  </si>
  <si>
    <t>76х4мм</t>
  </si>
  <si>
    <t>ф20мм</t>
  </si>
  <si>
    <t xml:space="preserve">80-86х32мм </t>
  </si>
  <si>
    <t>95х33мм</t>
  </si>
  <si>
    <t>80мм</t>
  </si>
  <si>
    <t>35мм</t>
  </si>
  <si>
    <t>5х1000х1580мм</t>
  </si>
  <si>
    <t>84х31х880мм</t>
  </si>
  <si>
    <t>82х31х788мм</t>
  </si>
  <si>
    <t>5х1000х2000мм</t>
  </si>
  <si>
    <t>8х1000х2000мм</t>
  </si>
  <si>
    <t>10х1000х2000мм</t>
  </si>
  <si>
    <t xml:space="preserve"> 3х1000х2100</t>
  </si>
  <si>
    <t>3мм</t>
  </si>
  <si>
    <t>20мм</t>
  </si>
  <si>
    <t xml:space="preserve">25мм </t>
  </si>
  <si>
    <t>60мм</t>
  </si>
  <si>
    <t>61мм</t>
  </si>
  <si>
    <t>1мм</t>
  </si>
  <si>
    <t xml:space="preserve">ХН60ВТ </t>
  </si>
  <si>
    <t xml:space="preserve">2х1000х2000мм </t>
  </si>
  <si>
    <t>ХН60ВТ</t>
  </si>
  <si>
    <t>2х1000х2000мм</t>
  </si>
  <si>
    <t>ТАНТАЛ 99.5%</t>
  </si>
  <si>
    <t>НП-2</t>
  </si>
  <si>
    <t xml:space="preserve">литой круг </t>
  </si>
  <si>
    <t>литой круг</t>
  </si>
  <si>
    <t>ЭИ696 (10Х11Н20Т3Р)</t>
  </si>
  <si>
    <t>НМЖМЦ-28-2.5-1.5</t>
  </si>
  <si>
    <t>МВ-30 (70% MO\30%-W)</t>
  </si>
  <si>
    <t>НП-2 (НИКЕЛЬ 99.8%)</t>
  </si>
  <si>
    <t xml:space="preserve">ХН65МВ КРУГ </t>
  </si>
  <si>
    <t>ИНКОНЕЛЬ 601  (ХН60Ю)</t>
  </si>
  <si>
    <t>NIMONIC 75</t>
  </si>
  <si>
    <t>ХН78Т</t>
  </si>
  <si>
    <t>ЛИСТ ХН60ВТ (ЭИ868)</t>
  </si>
  <si>
    <t>ЭП855 (03Х15Н35Г7М6Б)</t>
  </si>
  <si>
    <t>INCONEL 625</t>
  </si>
  <si>
    <t>2х0,2мм</t>
  </si>
  <si>
    <t>38х1,5мм</t>
  </si>
  <si>
    <t>9х1,2мм</t>
  </si>
  <si>
    <t>20х1,8мм</t>
  </si>
  <si>
    <t>20х2,0мм</t>
  </si>
  <si>
    <t>106х5,5мм</t>
  </si>
  <si>
    <t>89х5,5</t>
  </si>
  <si>
    <t xml:space="preserve">ф,10мм </t>
  </si>
  <si>
    <t>ф,30мм</t>
  </si>
  <si>
    <t xml:space="preserve">      1,6мм</t>
  </si>
  <si>
    <t>0,5х260-360х650</t>
  </si>
  <si>
    <t>1,6мм</t>
  </si>
  <si>
    <t>1,2мм</t>
  </si>
  <si>
    <t>2,4мм</t>
  </si>
  <si>
    <t xml:space="preserve">1,5х1000х2000мм </t>
  </si>
  <si>
    <t>0,5х250х920</t>
  </si>
  <si>
    <t>0,5х220х1430</t>
  </si>
  <si>
    <t>0,5х350х1070</t>
  </si>
  <si>
    <t>0,5х240х650</t>
  </si>
  <si>
    <t>0,5х215х1080</t>
  </si>
  <si>
    <t>0,5х260х900</t>
  </si>
  <si>
    <t>0,5х330х990</t>
  </si>
  <si>
    <t>0,5х330х1040</t>
  </si>
  <si>
    <t>0,5х325х1090</t>
  </si>
  <si>
    <t>0,5х355х1140</t>
  </si>
  <si>
    <t>0,5х360х1140</t>
  </si>
  <si>
    <t>0,5х300х1113</t>
  </si>
  <si>
    <t>0,5х355х1085</t>
  </si>
  <si>
    <t>0,5х355х1100</t>
  </si>
  <si>
    <t>0,5х355х1180</t>
  </si>
  <si>
    <t>1,2х800х1180</t>
  </si>
  <si>
    <t>1,2х900х1500</t>
  </si>
  <si>
    <t>1,2х1000х1200</t>
  </si>
  <si>
    <t>1,6х880х900</t>
  </si>
  <si>
    <t>1,6х820х880</t>
  </si>
  <si>
    <t>1,6х900х1500</t>
  </si>
  <si>
    <t>1,8х840х850</t>
  </si>
  <si>
    <t>1,8х840х950</t>
  </si>
  <si>
    <t>1,5х800х1006</t>
  </si>
  <si>
    <t>1,5х700х1410</t>
  </si>
  <si>
    <t>1,5х900х1380</t>
  </si>
  <si>
    <t>0,8х850х1600</t>
  </si>
  <si>
    <t>труба электросварная</t>
  </si>
  <si>
    <t>плита (литая заготовка)</t>
  </si>
  <si>
    <t>шестиграник</t>
  </si>
  <si>
    <t>труба (гильза)</t>
  </si>
  <si>
    <t>Размеры</t>
  </si>
  <si>
    <t>Титановые марки стали +15% к цене</t>
  </si>
  <si>
    <t>2000х2460</t>
  </si>
  <si>
    <t>1280х1500</t>
  </si>
  <si>
    <t>1290х1500</t>
  </si>
  <si>
    <t>1300х1500</t>
  </si>
  <si>
    <t>1350х1500</t>
  </si>
  <si>
    <t>1360х1500</t>
  </si>
  <si>
    <t>1370х1500</t>
  </si>
  <si>
    <t>1380х1500</t>
  </si>
  <si>
    <t>1380х2180</t>
  </si>
  <si>
    <t>1390х1500</t>
  </si>
  <si>
    <t>1410х1500</t>
  </si>
  <si>
    <t>1420х1500</t>
  </si>
  <si>
    <t>1430х1500</t>
  </si>
  <si>
    <t>1440х1500</t>
  </si>
  <si>
    <t>1450х1500</t>
  </si>
  <si>
    <t>1500х1560</t>
  </si>
  <si>
    <t>1500х1570</t>
  </si>
  <si>
    <t>1500х1590</t>
  </si>
  <si>
    <t>1500х1700</t>
  </si>
  <si>
    <t>1500х1730</t>
  </si>
  <si>
    <t>1500х1760</t>
  </si>
  <si>
    <t>1500х1870</t>
  </si>
  <si>
    <t>1500х1890</t>
  </si>
  <si>
    <t>1500х1920</t>
  </si>
  <si>
    <t>1500х2280</t>
  </si>
  <si>
    <t>1500х2340</t>
  </si>
  <si>
    <t>1500х2390</t>
  </si>
  <si>
    <t>1500х2400</t>
  </si>
  <si>
    <t>1500х2430</t>
  </si>
  <si>
    <t>4,09-4,5-4,8-5,1</t>
  </si>
  <si>
    <t>4,1-4,3-5,7</t>
  </si>
  <si>
    <t>6,17-6,6</t>
  </si>
  <si>
    <t>159х5</t>
  </si>
  <si>
    <t>2,09-2,31-3,24-3,88-4,57-5,55</t>
  </si>
  <si>
    <t>3,0-6,3-7,1</t>
  </si>
  <si>
    <t>1500х1190</t>
  </si>
  <si>
    <t>600х2000</t>
  </si>
  <si>
    <t>700х2000</t>
  </si>
  <si>
    <t>13х11н2в2мф-ш</t>
  </si>
  <si>
    <t>2,0-3,0-3,6-5,8</t>
  </si>
  <si>
    <t>28х1</t>
  </si>
  <si>
    <t>30х1</t>
  </si>
  <si>
    <t>2,0-4,0-5,5</t>
  </si>
  <si>
    <t>CU-DHP</t>
  </si>
  <si>
    <t>880х4760</t>
  </si>
  <si>
    <t>890х4620</t>
  </si>
  <si>
    <t>2260х760</t>
  </si>
  <si>
    <t>700-720х1500</t>
  </si>
  <si>
    <t>2,0-3,0</t>
  </si>
  <si>
    <t>6х1</t>
  </si>
  <si>
    <t>219х28</t>
  </si>
  <si>
    <t>245х19</t>
  </si>
  <si>
    <t>3,0-4,5</t>
  </si>
  <si>
    <t>5,5-6,0</t>
  </si>
  <si>
    <t>1500х4000</t>
  </si>
  <si>
    <t>1250х5740</t>
  </si>
  <si>
    <t>1120х2760</t>
  </si>
  <si>
    <t>Ø85-145</t>
  </si>
  <si>
    <t>Ø205-300</t>
  </si>
  <si>
    <t>Ø305-345</t>
  </si>
  <si>
    <t>38х4</t>
  </si>
  <si>
    <t>133х8</t>
  </si>
  <si>
    <t>630х20</t>
  </si>
  <si>
    <t>отвод электросварной</t>
  </si>
  <si>
    <t>2,89-7,2</t>
  </si>
  <si>
    <t>890х5000</t>
  </si>
  <si>
    <t>20х23н13</t>
  </si>
  <si>
    <t>1500х2590</t>
  </si>
  <si>
    <t>1500х3260</t>
  </si>
  <si>
    <t>до 12 т.</t>
  </si>
  <si>
    <t>до 1,5 т.</t>
  </si>
  <si>
    <t>до 3 т.</t>
  </si>
  <si>
    <t>до 5 т.</t>
  </si>
  <si>
    <t>14х3</t>
  </si>
  <si>
    <t>2,8-2,9-4,9</t>
  </si>
  <si>
    <t>20х3</t>
  </si>
  <si>
    <t>—</t>
  </si>
  <si>
    <t>2,1-3,3-4,2-5,1</t>
  </si>
  <si>
    <t>4,9-5,2</t>
  </si>
  <si>
    <t>1,02-1,03</t>
  </si>
  <si>
    <t>1000х4000</t>
  </si>
  <si>
    <t>350х1000</t>
  </si>
  <si>
    <t>1260х4000</t>
  </si>
  <si>
    <t>1500х1980</t>
  </si>
  <si>
    <t>1500х2180-2230</t>
  </si>
  <si>
    <t>10х11н20т2р авд</t>
  </si>
  <si>
    <t>10х11н20т2р а</t>
  </si>
  <si>
    <t>102х2</t>
  </si>
  <si>
    <t>1,0-4,5-4,8</t>
  </si>
  <si>
    <t>бесшовная</t>
  </si>
  <si>
    <t>электросварная</t>
  </si>
  <si>
    <t>800х1990</t>
  </si>
  <si>
    <t>640х1000</t>
  </si>
  <si>
    <t>420х1500</t>
  </si>
  <si>
    <t>AISI 410</t>
  </si>
  <si>
    <t>1000х1250</t>
  </si>
  <si>
    <t>1250х1850</t>
  </si>
  <si>
    <t>1250х1860</t>
  </si>
  <si>
    <t>1,0-1,5-3,0</t>
  </si>
  <si>
    <t>600х1500</t>
  </si>
  <si>
    <t>740х780</t>
  </si>
  <si>
    <t>780х780</t>
  </si>
  <si>
    <t>3,16-3,48-3,5-3,5</t>
  </si>
  <si>
    <t>1,6-4,3-5,01</t>
  </si>
  <si>
    <t>2,4-2,9-4,2-5,3-7,5</t>
  </si>
  <si>
    <t>630х8</t>
  </si>
  <si>
    <t>1110х3980</t>
  </si>
  <si>
    <t>1150х1570</t>
  </si>
  <si>
    <t>1270х2900</t>
  </si>
  <si>
    <t>1240х2490</t>
  </si>
  <si>
    <t>1300х2010</t>
  </si>
  <si>
    <t>1350х3800</t>
  </si>
  <si>
    <t>1360х3210</t>
  </si>
  <si>
    <t>1360х3500</t>
  </si>
  <si>
    <t>1360х3960</t>
  </si>
  <si>
    <t>1400х3650</t>
  </si>
  <si>
    <t>1400х3870</t>
  </si>
  <si>
    <t>1440х4100</t>
  </si>
  <si>
    <t>510х1400</t>
  </si>
  <si>
    <t>520х1420</t>
  </si>
  <si>
    <t>600х1420</t>
  </si>
  <si>
    <t>720х1200</t>
  </si>
  <si>
    <t>860х1440</t>
  </si>
  <si>
    <t>1080х2790</t>
  </si>
  <si>
    <t>1170х1420</t>
  </si>
  <si>
    <t>1180х1380</t>
  </si>
  <si>
    <t>1360х1820</t>
  </si>
  <si>
    <t>1360х1900</t>
  </si>
  <si>
    <t>1360х2790</t>
  </si>
  <si>
    <t>1370х1950</t>
  </si>
  <si>
    <t>1410х3000</t>
  </si>
  <si>
    <t>1420х4000</t>
  </si>
  <si>
    <t>1440х3000</t>
  </si>
  <si>
    <t>1440х3150</t>
  </si>
  <si>
    <t>1550х1300</t>
  </si>
  <si>
    <t>12х21н5т</t>
  </si>
  <si>
    <t>775х1320-1500х1490</t>
  </si>
  <si>
    <t>1210х1880</t>
  </si>
  <si>
    <t>970х3230</t>
  </si>
  <si>
    <t>1000х3570</t>
  </si>
  <si>
    <t>1140х1260</t>
  </si>
  <si>
    <t>1150х1270</t>
  </si>
  <si>
    <t>1300х3580</t>
  </si>
  <si>
    <t>1320х3600</t>
  </si>
  <si>
    <t>1330х3580</t>
  </si>
  <si>
    <t>1340х3400</t>
  </si>
  <si>
    <t>700х1150</t>
  </si>
  <si>
    <t>AISI 310s</t>
  </si>
  <si>
    <t>2,0-4,0-5,0</t>
  </si>
  <si>
    <t>13х15н4ам3-ш</t>
  </si>
  <si>
    <t>1,4-3,5-4,8</t>
  </si>
  <si>
    <t>07х19н10б</t>
  </si>
  <si>
    <t>29нк</t>
  </si>
  <si>
    <t>36нгмт</t>
  </si>
  <si>
    <t>вольфрам 99%</t>
  </si>
  <si>
    <t>св-06х19н9т</t>
  </si>
  <si>
    <t>св-10х16н25ам6</t>
  </si>
  <si>
    <t>ЛС 59-1</t>
  </si>
  <si>
    <t>1,5-3,0</t>
  </si>
  <si>
    <t>5х1</t>
  </si>
  <si>
    <t>1,5-2,5</t>
  </si>
  <si>
    <t>9х1</t>
  </si>
  <si>
    <t>5,2-6,0</t>
  </si>
  <si>
    <t>12х1</t>
  </si>
  <si>
    <t>76х2</t>
  </si>
  <si>
    <t>800х1600</t>
  </si>
  <si>
    <t>700х1180</t>
  </si>
  <si>
    <t>700х1190</t>
  </si>
  <si>
    <t>710х1100</t>
  </si>
  <si>
    <t>610х2000</t>
  </si>
  <si>
    <t>1,4-1,5-3,08-5,5</t>
  </si>
  <si>
    <t>12х17</t>
  </si>
  <si>
    <t>30хгса</t>
  </si>
  <si>
    <t>40хн</t>
  </si>
  <si>
    <t>14х2,5</t>
  </si>
  <si>
    <t>16х1,2</t>
  </si>
  <si>
    <t>16х1,4</t>
  </si>
  <si>
    <t>60х7</t>
  </si>
  <si>
    <t>273х18</t>
  </si>
  <si>
    <t>2-х шовн</t>
  </si>
  <si>
    <t>510х1500</t>
  </si>
  <si>
    <t>1470х1500</t>
  </si>
  <si>
    <t>1300х2400</t>
  </si>
  <si>
    <t>1500х2480</t>
  </si>
  <si>
    <t>1,0-2,0-2,2-2,7-6,2</t>
  </si>
  <si>
    <t>AISI 316TI</t>
  </si>
  <si>
    <t>2,5-3,5</t>
  </si>
  <si>
    <t>3,45-3,46-4,0</t>
  </si>
  <si>
    <t>45х9</t>
  </si>
  <si>
    <t>76х10</t>
  </si>
  <si>
    <t>3,0-3,5-5,5</t>
  </si>
  <si>
    <t>76х4-4,5</t>
  </si>
  <si>
    <t>3,0-3,5-6,2</t>
  </si>
  <si>
    <t>Прайс-лист является ознакомительным.</t>
  </si>
  <si>
    <t>850х1000</t>
  </si>
  <si>
    <t>1000х1480</t>
  </si>
  <si>
    <t>1500х5000</t>
  </si>
  <si>
    <t>1500х3840</t>
  </si>
  <si>
    <t>1500х2380</t>
  </si>
  <si>
    <t>1500х2850</t>
  </si>
  <si>
    <t>хн35втю</t>
  </si>
  <si>
    <t>хн51вмтюкфр-вд</t>
  </si>
  <si>
    <t>33-34</t>
  </si>
  <si>
    <t>0,5-2,0</t>
  </si>
  <si>
    <t>хн70вмтю</t>
  </si>
  <si>
    <t>2,0-4,0-6,5</t>
  </si>
  <si>
    <t>27х3</t>
  </si>
  <si>
    <t>34х3</t>
  </si>
  <si>
    <t>34х4</t>
  </si>
  <si>
    <t>68х3</t>
  </si>
  <si>
    <t>2,9-5,0-6,0</t>
  </si>
  <si>
    <t>102х10</t>
  </si>
  <si>
    <t>194х25</t>
  </si>
  <si>
    <t>3,7-4,6-5,5-5,9</t>
  </si>
  <si>
    <t>осветленный</t>
  </si>
  <si>
    <t>1020х2040</t>
  </si>
  <si>
    <t>1000х1370</t>
  </si>
  <si>
    <t>1300х2500</t>
  </si>
  <si>
    <t>490х2350</t>
  </si>
  <si>
    <t>1500х1000</t>
  </si>
  <si>
    <t>1250х2250</t>
  </si>
  <si>
    <t>AISI 904L</t>
  </si>
  <si>
    <t>4,8-4,9-6,0</t>
  </si>
  <si>
    <t>осветленный / темный</t>
  </si>
  <si>
    <t>Наименование</t>
  </si>
  <si>
    <t>Тип / Толщина</t>
  </si>
  <si>
    <t>Длина / Раскрой</t>
  </si>
  <si>
    <t>БраЖМц 10-3-1,5</t>
  </si>
  <si>
    <t>600х1250</t>
  </si>
  <si>
    <t>Вид металла</t>
  </si>
  <si>
    <t>темная</t>
  </si>
  <si>
    <t>660х1000</t>
  </si>
  <si>
    <t>от 26 до 99</t>
  </si>
  <si>
    <t>от 100</t>
  </si>
  <si>
    <t>1500х3240</t>
  </si>
  <si>
    <t>1250х2400</t>
  </si>
  <si>
    <t>А</t>
  </si>
  <si>
    <t>3,13-3,93-6,5</t>
  </si>
  <si>
    <t>4,2-6,0</t>
  </si>
  <si>
    <t>1500х1820</t>
  </si>
  <si>
    <t>10х2</t>
  </si>
  <si>
    <t>45х7</t>
  </si>
  <si>
    <t>70х2,5</t>
  </si>
  <si>
    <t>230х1100</t>
  </si>
  <si>
    <t>1080х1500</t>
  </si>
  <si>
    <t>625х2380-1500х3620</t>
  </si>
  <si>
    <t>2000х1495</t>
  </si>
  <si>
    <t>1,0-1,1</t>
  </si>
  <si>
    <t>сталь</t>
  </si>
  <si>
    <t>ст 3</t>
  </si>
  <si>
    <t>20х12</t>
  </si>
  <si>
    <t>3,5-4,0</t>
  </si>
  <si>
    <t xml:space="preserve">сталь </t>
  </si>
  <si>
    <t>1,5 и 3</t>
  </si>
  <si>
    <t>710х1430</t>
  </si>
  <si>
    <t>проф лист</t>
  </si>
  <si>
    <t>оцинкован</t>
  </si>
  <si>
    <t>1080х6000-6600</t>
  </si>
  <si>
    <t>50х50х5</t>
  </si>
  <si>
    <t>100х60х6</t>
  </si>
  <si>
    <t>3,79-11,5</t>
  </si>
  <si>
    <t>8х1</t>
  </si>
  <si>
    <t>15х1,5</t>
  </si>
  <si>
    <t>18х1,5</t>
  </si>
  <si>
    <t>32х3,5-45х3</t>
  </si>
  <si>
    <t>3,9-4,0</t>
  </si>
  <si>
    <t>40х40х4</t>
  </si>
  <si>
    <t>9,0-11,8</t>
  </si>
  <si>
    <t>5,7-5,8</t>
  </si>
  <si>
    <t>50х50х4</t>
  </si>
  <si>
    <t>63х63х5</t>
  </si>
  <si>
    <t>11,7-11,8</t>
  </si>
  <si>
    <t>100х100х10</t>
  </si>
  <si>
    <t>ст45.</t>
  </si>
  <si>
    <t>65х35х7</t>
  </si>
  <si>
    <t>11,5-11,8</t>
  </si>
  <si>
    <t>125х50х8</t>
  </si>
  <si>
    <t>175х70х6</t>
  </si>
  <si>
    <t>отвод 90</t>
  </si>
  <si>
    <t>переход</t>
  </si>
  <si>
    <t>108х4-57х5</t>
  </si>
  <si>
    <t>76х4-40х5</t>
  </si>
  <si>
    <t>57х5-40х5</t>
  </si>
  <si>
    <t>76х5-57х5</t>
  </si>
  <si>
    <t>60х4-27х3</t>
  </si>
  <si>
    <t>тройник</t>
  </si>
  <si>
    <t>ст 35</t>
  </si>
  <si>
    <t>3,0-7,0</t>
  </si>
  <si>
    <t>2,8-3,0-7,0</t>
  </si>
  <si>
    <t>500х3780</t>
  </si>
  <si>
    <t>1355х1045</t>
  </si>
  <si>
    <t>880х1030</t>
  </si>
  <si>
    <t>1500х2500</t>
  </si>
  <si>
    <t>1,7-2,0</t>
  </si>
  <si>
    <t>1,9-3,6</t>
  </si>
  <si>
    <t>108х4-5</t>
  </si>
  <si>
    <t>159х8,5-9</t>
  </si>
  <si>
    <t>710х1370</t>
  </si>
  <si>
    <t>1000х1200</t>
  </si>
  <si>
    <t>2,6-2,83</t>
  </si>
  <si>
    <t>108х3</t>
  </si>
  <si>
    <t>0,46-4,55</t>
  </si>
  <si>
    <t>560х1000</t>
  </si>
  <si>
    <t>440х3000</t>
  </si>
  <si>
    <t>1500х2920</t>
  </si>
  <si>
    <t>1500х2930</t>
  </si>
  <si>
    <t>1500х3070</t>
  </si>
  <si>
    <t>1500х3100</t>
  </si>
  <si>
    <t>0,7-0,92-4,5</t>
  </si>
  <si>
    <t>Цена, руб./кг. без НДС</t>
  </si>
  <si>
    <t>Рез за м. / руб. без НДС</t>
  </si>
  <si>
    <t>1 рез / руб. без НДС</t>
  </si>
  <si>
    <t>Стенка свыше 15мм - доплата 585 руб.</t>
  </si>
  <si>
    <t>Цена, руб. без НДС</t>
  </si>
  <si>
    <t>1080 /подъем</t>
  </si>
  <si>
    <t>1620 /подъем</t>
  </si>
  <si>
    <t>63 /м²</t>
  </si>
  <si>
    <t>90 /м²</t>
  </si>
  <si>
    <t>Токарно - фрезеровочные работы</t>
  </si>
  <si>
    <t>Порошковая окраска металла</t>
  </si>
  <si>
    <t>Цены на работы расчитываются индивидуально</t>
  </si>
  <si>
    <t>исходя из технического задания</t>
  </si>
  <si>
    <t>Рубка / Гибка</t>
  </si>
  <si>
    <t>3,0-4,0-6,5</t>
  </si>
  <si>
    <t>28х1,4</t>
  </si>
  <si>
    <t>65х7</t>
  </si>
  <si>
    <t>4,0-4,5-5,7</t>
  </si>
  <si>
    <t>2,0-2,54-2,6-2,02-2,75-3,42-5,5</t>
  </si>
  <si>
    <t>127х5</t>
  </si>
  <si>
    <t>2,47-6,0</t>
  </si>
  <si>
    <t>150х2,5</t>
  </si>
  <si>
    <t>159х3</t>
  </si>
  <si>
    <t>168х9-10</t>
  </si>
  <si>
    <t>200х2,5</t>
  </si>
  <si>
    <t>219х17-18</t>
  </si>
  <si>
    <t>250х3</t>
  </si>
  <si>
    <t>250х6</t>
  </si>
  <si>
    <t>273х20</t>
  </si>
  <si>
    <t>273х22</t>
  </si>
  <si>
    <t>45х4,5</t>
  </si>
  <si>
    <t>2,5-4,8-5,5</t>
  </si>
  <si>
    <t>360х3050</t>
  </si>
  <si>
    <t>1000х1730</t>
  </si>
  <si>
    <t>1110х1960</t>
  </si>
  <si>
    <t>1500х870</t>
  </si>
  <si>
    <t>1500х720</t>
  </si>
  <si>
    <t>1025х2500</t>
  </si>
  <si>
    <t>740х3530</t>
  </si>
  <si>
    <t>1250х2170</t>
  </si>
  <si>
    <t>810х1040</t>
  </si>
  <si>
    <t>1220х810</t>
  </si>
  <si>
    <t>680х1940</t>
  </si>
  <si>
    <t>1050х1500</t>
  </si>
  <si>
    <t>1,14-1,15-2,9</t>
  </si>
  <si>
    <t>1,5-1,7-4,0</t>
  </si>
  <si>
    <t>ЭП 222</t>
  </si>
  <si>
    <t>07х21г7ан5</t>
  </si>
  <si>
    <t>ЭП 184</t>
  </si>
  <si>
    <t>08х15н24в4тр</t>
  </si>
  <si>
    <t>ЭИ 847-ИД</t>
  </si>
  <si>
    <t>ЭИ 981-А</t>
  </si>
  <si>
    <t>ЭП 263-ВА</t>
  </si>
  <si>
    <t>2,9-3,4</t>
  </si>
  <si>
    <t>1,0-4,0</t>
  </si>
  <si>
    <t>2,-3,3</t>
  </si>
  <si>
    <t>ЭП 220-ВД</t>
  </si>
  <si>
    <t>ЭП 199ВД</t>
  </si>
  <si>
    <t>ЭИ 617</t>
  </si>
  <si>
    <t>1,1-1,23-1,24-1,39-1,4-1,5</t>
  </si>
  <si>
    <t>титан</t>
  </si>
  <si>
    <t>бронза</t>
  </si>
  <si>
    <t>медь</t>
  </si>
  <si>
    <t>латунь</t>
  </si>
  <si>
    <t>2,05-2,5</t>
  </si>
  <si>
    <t>140х10</t>
  </si>
  <si>
    <t>426х16</t>
  </si>
  <si>
    <t>3,6-3,7</t>
  </si>
  <si>
    <t>27х3,5</t>
  </si>
  <si>
    <t>121х10</t>
  </si>
  <si>
    <t>3,7-6,0</t>
  </si>
  <si>
    <t>3,5-3,6</t>
  </si>
  <si>
    <t>3,0-3,9-4,4-5,0-5,5</t>
  </si>
  <si>
    <t>4,09-5,8</t>
  </si>
  <si>
    <t>1260х870</t>
  </si>
  <si>
    <t>440х2000</t>
  </si>
  <si>
    <t>920х900</t>
  </si>
  <si>
    <t>1500х5170</t>
  </si>
  <si>
    <t>0,78-1,1</t>
  </si>
  <si>
    <t>ЭИ696-А</t>
  </si>
  <si>
    <t>ЭИ696-АВД</t>
  </si>
  <si>
    <t>100х2</t>
  </si>
  <si>
    <t>130х2</t>
  </si>
  <si>
    <t>130х3</t>
  </si>
  <si>
    <t>900х1000</t>
  </si>
  <si>
    <t>900х1070</t>
  </si>
  <si>
    <t>820х1000</t>
  </si>
  <si>
    <t>830х1000</t>
  </si>
  <si>
    <t>840х1000</t>
  </si>
  <si>
    <t>380х1270</t>
  </si>
  <si>
    <t>820-830х1000</t>
  </si>
  <si>
    <t>840х1550</t>
  </si>
  <si>
    <t>840-860х1000</t>
  </si>
  <si>
    <t>1000х1460-1470</t>
  </si>
  <si>
    <t>1000х1490</t>
  </si>
  <si>
    <t>1500х2530</t>
  </si>
  <si>
    <t>2000х2500</t>
  </si>
  <si>
    <t>580х4930</t>
  </si>
  <si>
    <t>580х5000</t>
  </si>
  <si>
    <t>1400х1540</t>
  </si>
  <si>
    <t>690х2830</t>
  </si>
  <si>
    <t>1230х2290</t>
  </si>
  <si>
    <t>1090х1500</t>
  </si>
  <si>
    <t>1240х1500</t>
  </si>
  <si>
    <t>1250х1500</t>
  </si>
  <si>
    <t>1260х1500</t>
  </si>
  <si>
    <t>1190х1500</t>
  </si>
  <si>
    <t>330х3150</t>
  </si>
  <si>
    <t>440х3150</t>
  </si>
  <si>
    <t>ЧС 68-ИД</t>
  </si>
  <si>
    <t>0,8-1,5-4,0-5,0</t>
  </si>
  <si>
    <t>пт 3в</t>
  </si>
  <si>
    <t>пт-3вм</t>
  </si>
  <si>
    <t>Л-63</t>
  </si>
  <si>
    <t>390х1500</t>
  </si>
  <si>
    <t>4,0-6,5</t>
  </si>
  <si>
    <t>2,2-4,8-4,9</t>
  </si>
  <si>
    <t>3,0-3,27-5,0-5,8</t>
  </si>
  <si>
    <t>2,0-2,18-3,0</t>
  </si>
  <si>
    <t>127х12</t>
  </si>
  <si>
    <t>127х17-18</t>
  </si>
  <si>
    <t>2,2-3,05-4,77</t>
  </si>
  <si>
    <t>4,89-5,14</t>
  </si>
  <si>
    <t>15х2</t>
  </si>
  <si>
    <t>780-800х1000</t>
  </si>
  <si>
    <t>380х970</t>
  </si>
  <si>
    <t>1500х750</t>
  </si>
  <si>
    <t>1120х1320</t>
  </si>
  <si>
    <t>1060х1500</t>
  </si>
  <si>
    <t>680х1040</t>
  </si>
  <si>
    <t>1,0-1,2-1,3-5,4</t>
  </si>
  <si>
    <t>0,44-1,05-1,08-1,1-1,3-1,38-1,8</t>
  </si>
  <si>
    <t>0,4-3,0-4,2</t>
  </si>
  <si>
    <t>БрКМЦ 3-1</t>
  </si>
  <si>
    <t>бухта</t>
  </si>
  <si>
    <t>5,0-7,0</t>
  </si>
  <si>
    <t>0,95-1,74-1,76-3,0-5,0-7,0</t>
  </si>
  <si>
    <t>2,05-2,62</t>
  </si>
  <si>
    <t>4,76-5,24</t>
  </si>
  <si>
    <t>1000х2105</t>
  </si>
  <si>
    <t>485х1305</t>
  </si>
  <si>
    <t>470х1350</t>
  </si>
  <si>
    <t>1100х2190</t>
  </si>
  <si>
    <t>1200х4000</t>
  </si>
  <si>
    <t>1210х1920</t>
  </si>
  <si>
    <t>1220х1870</t>
  </si>
  <si>
    <t>1400х5520</t>
  </si>
  <si>
    <t>1500х4390</t>
  </si>
  <si>
    <t>1500х6220</t>
  </si>
  <si>
    <t>490х1300</t>
  </si>
  <si>
    <t>450х5500</t>
  </si>
  <si>
    <t>1,2-1,3-1,8-1,9</t>
  </si>
  <si>
    <t>0,5-1,5-3,0</t>
  </si>
  <si>
    <t>2,5-4,4-4,8-5,1</t>
  </si>
  <si>
    <t>2,5-2,95</t>
  </si>
  <si>
    <t>1,6-4,0</t>
  </si>
  <si>
    <t>0,48-0,69-5,2-7,1</t>
  </si>
  <si>
    <t>1,2-1,3</t>
  </si>
  <si>
    <t>08х18н10т-ту</t>
  </si>
  <si>
    <t>4,6-5,8-7,0</t>
  </si>
  <si>
    <t>485х1555</t>
  </si>
  <si>
    <t>1100х1645</t>
  </si>
  <si>
    <t>1000х1790</t>
  </si>
  <si>
    <t>Выезд специалиста по Москве - 4500 руб.</t>
  </si>
  <si>
    <t>Выезд специалиста за МКАД - 4500 руб. + 50 руб./км.</t>
  </si>
  <si>
    <t>21х3</t>
  </si>
  <si>
    <t>22х2,5</t>
  </si>
  <si>
    <t>22х3</t>
  </si>
  <si>
    <t>22х3,5</t>
  </si>
  <si>
    <t>28х1,5</t>
  </si>
  <si>
    <t>30х4,5</t>
  </si>
  <si>
    <t>35х1,5</t>
  </si>
  <si>
    <t>36х2</t>
  </si>
  <si>
    <t>2,0-3,0-4,9-5,7-6,8</t>
  </si>
  <si>
    <t>3,88-5,5</t>
  </si>
  <si>
    <t>4,6-5,1-5,2</t>
  </si>
  <si>
    <t>60х2,5</t>
  </si>
  <si>
    <t>2,5-2,9-3,46</t>
  </si>
  <si>
    <t>100х3</t>
  </si>
  <si>
    <t>108х4</t>
  </si>
  <si>
    <t>150х4</t>
  </si>
  <si>
    <t>2,48-4,86</t>
  </si>
  <si>
    <t>1,4-5,3</t>
  </si>
  <si>
    <t>5,0-6,7</t>
  </si>
  <si>
    <t>230х770</t>
  </si>
  <si>
    <t>230х810</t>
  </si>
  <si>
    <t>270х1000</t>
  </si>
  <si>
    <t>280х750</t>
  </si>
  <si>
    <t>715х3100</t>
  </si>
  <si>
    <t>шайба</t>
  </si>
  <si>
    <t>1000х1110</t>
  </si>
  <si>
    <t>280х2050</t>
  </si>
  <si>
    <t>1000х2800</t>
  </si>
  <si>
    <t>330х3170</t>
  </si>
  <si>
    <t>1500х5250</t>
  </si>
  <si>
    <t>1500х1120</t>
  </si>
  <si>
    <t>1320х2710</t>
  </si>
  <si>
    <t>480х490</t>
  </si>
  <si>
    <t>490х500</t>
  </si>
  <si>
    <t>490х600</t>
  </si>
  <si>
    <t>495х620</t>
  </si>
  <si>
    <t>500х500</t>
  </si>
  <si>
    <t>500х610</t>
  </si>
  <si>
    <t>500х630</t>
  </si>
  <si>
    <t>500х670</t>
  </si>
  <si>
    <t>510х590</t>
  </si>
  <si>
    <t>350х630</t>
  </si>
  <si>
    <t>1000х1320</t>
  </si>
  <si>
    <t>1000х1410</t>
  </si>
  <si>
    <t>530х590</t>
  </si>
  <si>
    <t>550х590</t>
  </si>
  <si>
    <t>970х1500</t>
  </si>
  <si>
    <t>1500х3650</t>
  </si>
  <si>
    <t>600х5150</t>
  </si>
  <si>
    <t>хн45ю</t>
  </si>
  <si>
    <t>1000х1900</t>
  </si>
  <si>
    <t>0,5-1,2-1,4-2,0</t>
  </si>
  <si>
    <t>ЭИ 835-Ш</t>
  </si>
  <si>
    <t>ЭП 310-Ш</t>
  </si>
  <si>
    <t>ЭП 479Ш</t>
  </si>
  <si>
    <t>25х17н2</t>
  </si>
  <si>
    <t>1,0-3,4</t>
  </si>
  <si>
    <t>0,5-1,5</t>
  </si>
  <si>
    <t>1,23-1,98</t>
  </si>
  <si>
    <t>10х11н23т3мр</t>
  </si>
  <si>
    <t>1,0-1,4</t>
  </si>
  <si>
    <t>3,0-4,52-4,68</t>
  </si>
  <si>
    <t>1,0-4,2-4,7</t>
  </si>
  <si>
    <t>3,0-5,0-5,8</t>
  </si>
  <si>
    <t>76х3,5</t>
  </si>
  <si>
    <t>89х8</t>
  </si>
  <si>
    <t>2,18-2,25</t>
  </si>
  <si>
    <t>710х1500</t>
  </si>
  <si>
    <t>420х2550</t>
  </si>
  <si>
    <t>1260х1400</t>
  </si>
  <si>
    <t>1500х2200</t>
  </si>
  <si>
    <t>1500х700</t>
  </si>
  <si>
    <t>260х1000</t>
  </si>
  <si>
    <t>680х1500</t>
  </si>
  <si>
    <t>750х2950</t>
  </si>
  <si>
    <t>900х1100</t>
  </si>
  <si>
    <t>500х1270</t>
  </si>
  <si>
    <t>1340х3135</t>
  </si>
  <si>
    <t>580х2410</t>
  </si>
  <si>
    <t>640х4550</t>
  </si>
  <si>
    <t>670х1500</t>
  </si>
  <si>
    <t>690х3070</t>
  </si>
  <si>
    <t>1000х2760</t>
  </si>
  <si>
    <t>1150х2050</t>
  </si>
  <si>
    <t>750х1060</t>
  </si>
  <si>
    <t>1600х1230</t>
  </si>
  <si>
    <t>590х3000</t>
  </si>
  <si>
    <t>1500х3490</t>
  </si>
  <si>
    <t>40х15н7г7ф2мс</t>
  </si>
  <si>
    <t>3,46-2,4</t>
  </si>
  <si>
    <t>2,9-4,9</t>
  </si>
  <si>
    <t>ЭИ 437БВД</t>
  </si>
  <si>
    <t>китай</t>
  </si>
  <si>
    <t>18х1,4</t>
  </si>
  <si>
    <t>24х2</t>
  </si>
  <si>
    <t>24х4</t>
  </si>
  <si>
    <t>2,8-3,0</t>
  </si>
  <si>
    <t>29х2</t>
  </si>
  <si>
    <t>1,5-1,6</t>
  </si>
  <si>
    <t>30х5</t>
  </si>
  <si>
    <t>38х6</t>
  </si>
  <si>
    <t>1,5-1,6-4,0-5,3-5,6</t>
  </si>
  <si>
    <t>42х5</t>
  </si>
  <si>
    <t>60х5</t>
  </si>
  <si>
    <t>63х3</t>
  </si>
  <si>
    <t>63х4</t>
  </si>
  <si>
    <t>1,9-2,3</t>
  </si>
  <si>
    <t>1,5-2,24-3,3-4,35-5,81-6,08</t>
  </si>
  <si>
    <t>5,1-5,4-5,56-6,0</t>
  </si>
  <si>
    <t>76х6</t>
  </si>
  <si>
    <t>102х12</t>
  </si>
  <si>
    <t>2,2-4,8-6,3-7,7</t>
  </si>
  <si>
    <t>2,53-3,56-4,16-6,0</t>
  </si>
  <si>
    <t>1,0-1,84-2,44-2,75-4,8-5,5</t>
  </si>
  <si>
    <t>110х8</t>
  </si>
  <si>
    <t>114х16</t>
  </si>
  <si>
    <t>2,2-2,7-3,5</t>
  </si>
  <si>
    <t>6,1-6,48-6,91-7,01</t>
  </si>
  <si>
    <t>200х3</t>
  </si>
  <si>
    <t>200х6</t>
  </si>
  <si>
    <t>4,3-4,4-4,9</t>
  </si>
  <si>
    <t>245х20</t>
  </si>
  <si>
    <t>1,2-2,7</t>
  </si>
  <si>
    <t>1,5-2,1-2,8-3,6</t>
  </si>
  <si>
    <t>4,7-6,0</t>
  </si>
  <si>
    <t>1,75-4,24</t>
  </si>
  <si>
    <t>5,3-5,4-5,8</t>
  </si>
  <si>
    <t>0,2-1,0-1,3-1,99-2,22-5,3</t>
  </si>
  <si>
    <t>осветленная/темная</t>
  </si>
  <si>
    <t>740х1000</t>
  </si>
  <si>
    <t>500х1540</t>
  </si>
  <si>
    <t>1500х1620</t>
  </si>
  <si>
    <t>440х1090</t>
  </si>
  <si>
    <t>440х3600</t>
  </si>
  <si>
    <t>690х1500</t>
  </si>
  <si>
    <t>330х830</t>
  </si>
  <si>
    <t>590х1420</t>
  </si>
  <si>
    <t>750х1400</t>
  </si>
  <si>
    <t>870х1040</t>
  </si>
  <si>
    <t>900х500-900х700</t>
  </si>
  <si>
    <t>1500х2540</t>
  </si>
  <si>
    <t>410х2450</t>
  </si>
  <si>
    <t>640х2120</t>
  </si>
  <si>
    <t>690х2880</t>
  </si>
  <si>
    <t>740х4550</t>
  </si>
  <si>
    <t>840-850х1500</t>
  </si>
  <si>
    <t>850-860х1600</t>
  </si>
  <si>
    <t>850-870х1500</t>
  </si>
  <si>
    <t>910-940х1500</t>
  </si>
  <si>
    <t>1500х950</t>
  </si>
  <si>
    <t>550х2820</t>
  </si>
  <si>
    <t>1000х1980</t>
  </si>
  <si>
    <t>1500х1910</t>
  </si>
  <si>
    <t>1500х1910-1940</t>
  </si>
  <si>
    <t>1500х1640-1670</t>
  </si>
  <si>
    <t>1500х1670</t>
  </si>
  <si>
    <t>550х4850</t>
  </si>
  <si>
    <t>550х720</t>
  </si>
  <si>
    <t>1160х1040</t>
  </si>
  <si>
    <t>1460х1280</t>
  </si>
  <si>
    <t>1500х1200</t>
  </si>
  <si>
    <t>500х1300</t>
  </si>
  <si>
    <t>600х3330</t>
  </si>
  <si>
    <t>880х1700</t>
  </si>
  <si>
    <t>1500х1660</t>
  </si>
  <si>
    <t>650х2860</t>
  </si>
  <si>
    <t>хн45мвтюбр-ид</t>
  </si>
  <si>
    <t>ЭИ 417</t>
  </si>
  <si>
    <t>1,5-2,0</t>
  </si>
  <si>
    <t>95х18</t>
  </si>
  <si>
    <t>87-90</t>
  </si>
  <si>
    <t>осветленный  / темный</t>
  </si>
  <si>
    <t>0,8-0,9</t>
  </si>
  <si>
    <t>Пт-3в</t>
  </si>
  <si>
    <t>1000х1000</t>
  </si>
  <si>
    <t>1,3-3,38-3,5</t>
  </si>
  <si>
    <t>вт 1-0</t>
  </si>
  <si>
    <t>0,5-1,12-1,15</t>
  </si>
  <si>
    <t>0,8-2,0</t>
  </si>
  <si>
    <t>0,31-0,6</t>
  </si>
  <si>
    <t>0,58-0,64-0,64</t>
  </si>
  <si>
    <t>Актуальные цены и наличие уточняйте у менеджеров компании.</t>
  </si>
  <si>
    <t>180 руб./м</t>
  </si>
  <si>
    <t>153 руб./м</t>
  </si>
  <si>
    <t>175 руб./м</t>
  </si>
  <si>
    <t>148 руб./м</t>
  </si>
  <si>
    <t>170 руб./м</t>
  </si>
  <si>
    <t>143 руб./м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</si>
</sst>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0" xfId="0" applyFill="1"/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4" fontId="1" fillId="3" borderId="0" xfId="0" applyNumberFormat="1" applyFont="1" applyFill="1"/>
    <xf numFmtId="0" fontId="0" fillId="3" borderId="1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6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/>
    <xf numFmtId="2" fontId="2" fillId="3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0" xfId="0" applyNumberFormat="1"/>
    <xf numFmtId="2" fontId="3" fillId="2" borderId="3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/>
    </xf>
    <xf numFmtId="0" fontId="3" fillId="2" borderId="17" xfId="0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ont="1"/>
    <xf numFmtId="1" fontId="3" fillId="2" borderId="3" xfId="0" applyNumberFormat="1" applyFont="1" applyFill="1" applyBorder="1" applyAlignment="1">
      <alignment horizontal="center"/>
    </xf>
    <xf numFmtId="1" fontId="0" fillId="3" borderId="0" xfId="0" applyNumberFormat="1" applyFill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1" fontId="1" fillId="0" borderId="0" xfId="0" applyNumberFormat="1" applyFont="1"/>
    <xf numFmtId="1" fontId="3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</cellXfs>
  <cellStyles count="1">
    <cellStyle name="Обычный" xfId="0" builtinId="0"/>
  </cellStyles>
  <dxfs count="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ya1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980313</xdr:colOff>
      <xdr:row>9</xdr:row>
      <xdr:rowOff>164592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2085213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265938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1951863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513588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A44702-87CD-4084-B4BB-2B1F368E5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180213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37338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608838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1227963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227838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523113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161163</xdr:colOff>
      <xdr:row>10</xdr:row>
      <xdr:rowOff>12192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713613</xdr:colOff>
      <xdr:row>10</xdr:row>
      <xdr:rowOff>12192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6571488" cy="1917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L421"/>
  <sheetViews>
    <sheetView showGridLines="0" tabSelected="1" zoomScaleNormal="100" workbookViewId="0">
      <selection activeCell="H12" sqref="H12"/>
    </sheetView>
  </sheetViews>
  <sheetFormatPr defaultRowHeight="15" x14ac:dyDescent="0.25"/>
  <cols>
    <col min="1" max="1" width="5.7109375" customWidth="1"/>
    <col min="2" max="2" width="13.85546875" style="6" customWidth="1"/>
    <col min="3" max="3" width="19" style="6" customWidth="1"/>
    <col min="4" max="4" width="13.42578125" style="33" customWidth="1"/>
    <col min="5" max="5" width="21.140625" customWidth="1"/>
    <col min="6" max="6" width="16.42578125" style="6" customWidth="1"/>
    <col min="7" max="7" width="29.7109375" style="6" customWidth="1"/>
    <col min="8" max="8" width="11.85546875" style="33" customWidth="1"/>
    <col min="9" max="9" width="20.7109375" customWidth="1"/>
    <col min="10" max="12" width="14.7109375" style="61" customWidth="1"/>
  </cols>
  <sheetData>
    <row r="1" spans="2:12" ht="15.75" thickBot="1" x14ac:dyDescent="0.3"/>
    <row r="2" spans="2:12" ht="15.75" thickBot="1" x14ac:dyDescent="0.3">
      <c r="H2" s="84" t="s">
        <v>1033</v>
      </c>
      <c r="I2" s="85"/>
      <c r="J2" s="85"/>
      <c r="K2" s="85"/>
      <c r="L2" s="86"/>
    </row>
    <row r="3" spans="2:12" ht="15.75" thickBot="1" x14ac:dyDescent="0.3">
      <c r="H3" s="87"/>
      <c r="I3" s="88"/>
      <c r="J3" s="88"/>
      <c r="K3" s="88"/>
      <c r="L3" s="89"/>
    </row>
    <row r="4" spans="2:12" ht="15.75" thickBot="1" x14ac:dyDescent="0.3">
      <c r="H4" s="90" t="s">
        <v>1495</v>
      </c>
      <c r="I4" s="91"/>
      <c r="J4" s="91"/>
      <c r="K4" s="91"/>
      <c r="L4" s="92"/>
    </row>
    <row r="11" spans="2:12" ht="16.5" thickBot="1" x14ac:dyDescent="0.3">
      <c r="B11" s="49"/>
    </row>
    <row r="12" spans="2:12" ht="16.5" thickBot="1" x14ac:dyDescent="0.3">
      <c r="B12" s="13"/>
      <c r="C12" s="13"/>
      <c r="D12" s="32"/>
      <c r="E12" s="13"/>
      <c r="F12" s="13"/>
      <c r="G12" s="13"/>
      <c r="H12" s="32"/>
      <c r="I12" s="51">
        <v>45018</v>
      </c>
      <c r="J12" s="82" t="s">
        <v>1149</v>
      </c>
      <c r="K12" s="82"/>
      <c r="L12" s="83"/>
    </row>
    <row r="13" spans="2:12" ht="15.75" x14ac:dyDescent="0.25">
      <c r="B13" s="15" t="s">
        <v>250</v>
      </c>
      <c r="C13" s="15" t="s">
        <v>251</v>
      </c>
      <c r="D13" s="15" t="s">
        <v>252</v>
      </c>
      <c r="E13" s="15" t="s">
        <v>253</v>
      </c>
      <c r="F13" s="15" t="s">
        <v>254</v>
      </c>
      <c r="G13" s="15" t="s">
        <v>705</v>
      </c>
      <c r="H13" s="15" t="s">
        <v>706</v>
      </c>
      <c r="I13" s="50" t="s">
        <v>255</v>
      </c>
      <c r="J13" s="62" t="s">
        <v>588</v>
      </c>
      <c r="K13" s="62" t="s">
        <v>592</v>
      </c>
      <c r="L13" s="62" t="s">
        <v>590</v>
      </c>
    </row>
    <row r="14" spans="2:12" s="11" customFormat="1" x14ac:dyDescent="0.25">
      <c r="B14" s="52" t="s">
        <v>0</v>
      </c>
      <c r="C14" s="52" t="s">
        <v>439</v>
      </c>
      <c r="D14" s="52" t="s">
        <v>112</v>
      </c>
      <c r="E14" s="52" t="s">
        <v>246</v>
      </c>
      <c r="F14" s="52" t="s">
        <v>929</v>
      </c>
      <c r="G14" s="52">
        <v>30</v>
      </c>
      <c r="H14" s="54">
        <v>1151.6080000000004</v>
      </c>
      <c r="I14" s="52" t="s">
        <v>247</v>
      </c>
      <c r="J14" s="64" t="s">
        <v>1496</v>
      </c>
      <c r="K14" s="64" t="s">
        <v>1498</v>
      </c>
      <c r="L14" s="64" t="s">
        <v>1500</v>
      </c>
    </row>
    <row r="15" spans="2:12" s="11" customFormat="1" x14ac:dyDescent="0.25">
      <c r="B15" s="52" t="s">
        <v>0</v>
      </c>
      <c r="C15" s="52" t="s">
        <v>439</v>
      </c>
      <c r="D15" s="52" t="s">
        <v>113</v>
      </c>
      <c r="E15" s="52" t="s">
        <v>246</v>
      </c>
      <c r="F15" s="52" t="s">
        <v>929</v>
      </c>
      <c r="G15" s="52" t="s">
        <v>245</v>
      </c>
      <c r="H15" s="54">
        <v>1.0580000000000001</v>
      </c>
      <c r="I15" s="52" t="s">
        <v>247</v>
      </c>
      <c r="J15" s="64" t="s">
        <v>1497</v>
      </c>
      <c r="K15" s="64" t="s">
        <v>1499</v>
      </c>
      <c r="L15" s="64" t="s">
        <v>1501</v>
      </c>
    </row>
    <row r="16" spans="2:12" s="11" customFormat="1" x14ac:dyDescent="0.25">
      <c r="B16" s="52" t="s">
        <v>0</v>
      </c>
      <c r="C16" s="52" t="s">
        <v>439</v>
      </c>
      <c r="D16" s="52" t="s">
        <v>396</v>
      </c>
      <c r="E16" s="52" t="s">
        <v>246</v>
      </c>
      <c r="F16" s="52" t="s">
        <v>929</v>
      </c>
      <c r="G16" s="52" t="s">
        <v>245</v>
      </c>
      <c r="H16" s="54">
        <v>229.58099999999999</v>
      </c>
      <c r="I16" s="52" t="s">
        <v>247</v>
      </c>
      <c r="J16" s="64" t="s">
        <v>1497</v>
      </c>
      <c r="K16" s="64" t="s">
        <v>1499</v>
      </c>
      <c r="L16" s="64" t="s">
        <v>1501</v>
      </c>
    </row>
    <row r="17" spans="2:12" s="11" customFormat="1" x14ac:dyDescent="0.25">
      <c r="B17" s="52" t="s">
        <v>0</v>
      </c>
      <c r="C17" s="52" t="s">
        <v>439</v>
      </c>
      <c r="D17" s="52" t="s">
        <v>999</v>
      </c>
      <c r="E17" s="52" t="s">
        <v>246</v>
      </c>
      <c r="F17" s="52" t="s">
        <v>929</v>
      </c>
      <c r="G17" s="52" t="s">
        <v>1000</v>
      </c>
      <c r="H17" s="54">
        <v>1.7999999999999998</v>
      </c>
      <c r="I17" s="52" t="s">
        <v>247</v>
      </c>
      <c r="J17" s="64">
        <v>981</v>
      </c>
      <c r="K17" s="64">
        <v>976</v>
      </c>
      <c r="L17" s="64">
        <v>971</v>
      </c>
    </row>
    <row r="18" spans="2:12" s="11" customFormat="1" x14ac:dyDescent="0.25">
      <c r="B18" s="52" t="s">
        <v>0</v>
      </c>
      <c r="C18" s="52" t="s">
        <v>439</v>
      </c>
      <c r="D18" s="52" t="s">
        <v>889</v>
      </c>
      <c r="E18" s="52" t="s">
        <v>246</v>
      </c>
      <c r="F18" s="52" t="s">
        <v>929</v>
      </c>
      <c r="G18" s="52" t="s">
        <v>1045</v>
      </c>
      <c r="H18" s="54">
        <v>307</v>
      </c>
      <c r="I18" s="52" t="s">
        <v>247</v>
      </c>
      <c r="J18" s="64">
        <v>981</v>
      </c>
      <c r="K18" s="64">
        <v>976</v>
      </c>
      <c r="L18" s="64">
        <v>971</v>
      </c>
    </row>
    <row r="19" spans="2:12" s="11" customFormat="1" x14ac:dyDescent="0.25">
      <c r="B19" s="52" t="s">
        <v>0</v>
      </c>
      <c r="C19" s="52" t="s">
        <v>439</v>
      </c>
      <c r="D19" s="52" t="s">
        <v>889</v>
      </c>
      <c r="E19" s="52" t="s">
        <v>246</v>
      </c>
      <c r="F19" s="52" t="s">
        <v>929</v>
      </c>
      <c r="G19" s="52" t="s">
        <v>245</v>
      </c>
      <c r="H19" s="54">
        <v>220</v>
      </c>
      <c r="I19" s="52" t="s">
        <v>247</v>
      </c>
      <c r="J19" s="64">
        <v>801</v>
      </c>
      <c r="K19" s="64">
        <v>796</v>
      </c>
      <c r="L19" s="64">
        <v>791</v>
      </c>
    </row>
    <row r="20" spans="2:12" s="11" customFormat="1" x14ac:dyDescent="0.25">
      <c r="B20" s="52" t="s">
        <v>0</v>
      </c>
      <c r="C20" s="52" t="s">
        <v>439</v>
      </c>
      <c r="D20" s="52" t="s">
        <v>1101</v>
      </c>
      <c r="E20" s="52" t="s">
        <v>246</v>
      </c>
      <c r="F20" s="52" t="s">
        <v>929</v>
      </c>
      <c r="G20" s="52" t="s">
        <v>245</v>
      </c>
      <c r="H20" s="54">
        <v>2</v>
      </c>
      <c r="I20" s="52" t="s">
        <v>247</v>
      </c>
      <c r="J20" s="64">
        <v>900</v>
      </c>
      <c r="K20" s="64">
        <v>895</v>
      </c>
      <c r="L20" s="64">
        <v>890</v>
      </c>
    </row>
    <row r="21" spans="2:12" s="11" customFormat="1" x14ac:dyDescent="0.25">
      <c r="B21" s="52" t="s">
        <v>0</v>
      </c>
      <c r="C21" s="52" t="s">
        <v>439</v>
      </c>
      <c r="D21" s="52" t="s">
        <v>114</v>
      </c>
      <c r="E21" s="52" t="s">
        <v>246</v>
      </c>
      <c r="F21" s="52" t="s">
        <v>929</v>
      </c>
      <c r="G21" s="52" t="s">
        <v>584</v>
      </c>
      <c r="H21" s="54">
        <v>502.6</v>
      </c>
      <c r="I21" s="52" t="s">
        <v>247</v>
      </c>
      <c r="J21" s="64">
        <v>810</v>
      </c>
      <c r="K21" s="64">
        <v>805</v>
      </c>
      <c r="L21" s="64">
        <v>800</v>
      </c>
    </row>
    <row r="22" spans="2:12" s="11" customFormat="1" x14ac:dyDescent="0.25">
      <c r="B22" s="52" t="s">
        <v>0</v>
      </c>
      <c r="C22" s="52" t="s">
        <v>439</v>
      </c>
      <c r="D22" s="52" t="s">
        <v>1001</v>
      </c>
      <c r="E22" s="52" t="s">
        <v>246</v>
      </c>
      <c r="F22" s="52" t="s">
        <v>929</v>
      </c>
      <c r="G22" s="52" t="s">
        <v>1002</v>
      </c>
      <c r="H22" s="54">
        <v>9</v>
      </c>
      <c r="I22" s="52" t="s">
        <v>247</v>
      </c>
      <c r="J22" s="64">
        <v>720</v>
      </c>
      <c r="K22" s="64">
        <v>715</v>
      </c>
      <c r="L22" s="64">
        <v>710</v>
      </c>
    </row>
    <row r="23" spans="2:12" s="11" customFormat="1" x14ac:dyDescent="0.25">
      <c r="B23" s="52" t="s">
        <v>0</v>
      </c>
      <c r="C23" s="52" t="s">
        <v>439</v>
      </c>
      <c r="D23" s="52" t="s">
        <v>115</v>
      </c>
      <c r="E23" s="52" t="s">
        <v>246</v>
      </c>
      <c r="F23" s="52" t="s">
        <v>929</v>
      </c>
      <c r="G23" s="52" t="s">
        <v>409</v>
      </c>
      <c r="H23" s="54">
        <v>906.08</v>
      </c>
      <c r="I23" s="52" t="s">
        <v>257</v>
      </c>
      <c r="J23" s="64">
        <v>819</v>
      </c>
      <c r="K23" s="64">
        <v>814</v>
      </c>
      <c r="L23" s="64">
        <v>809</v>
      </c>
    </row>
    <row r="24" spans="2:12" s="11" customFormat="1" x14ac:dyDescent="0.25">
      <c r="B24" s="52" t="s">
        <v>0</v>
      </c>
      <c r="C24" s="52" t="s">
        <v>439</v>
      </c>
      <c r="D24" s="52" t="s">
        <v>533</v>
      </c>
      <c r="E24" s="52" t="s">
        <v>246</v>
      </c>
      <c r="F24" s="52" t="s">
        <v>929</v>
      </c>
      <c r="G24" s="52" t="s">
        <v>245</v>
      </c>
      <c r="H24" s="54">
        <v>1</v>
      </c>
      <c r="I24" s="52" t="s">
        <v>247</v>
      </c>
      <c r="J24" s="64">
        <v>810</v>
      </c>
      <c r="K24" s="64">
        <v>805</v>
      </c>
      <c r="L24" s="64">
        <v>800</v>
      </c>
    </row>
    <row r="25" spans="2:12" s="11" customFormat="1" x14ac:dyDescent="0.25">
      <c r="B25" s="52" t="s">
        <v>0</v>
      </c>
      <c r="C25" s="52" t="s">
        <v>439</v>
      </c>
      <c r="D25" s="52" t="s">
        <v>533</v>
      </c>
      <c r="E25" s="52" t="s">
        <v>246</v>
      </c>
      <c r="F25" s="52" t="s">
        <v>929</v>
      </c>
      <c r="G25" s="52" t="s">
        <v>1026</v>
      </c>
      <c r="H25" s="54">
        <v>119.79999999999995</v>
      </c>
      <c r="I25" s="52" t="s">
        <v>247</v>
      </c>
      <c r="J25" s="64">
        <v>810</v>
      </c>
      <c r="K25" s="64">
        <v>805</v>
      </c>
      <c r="L25" s="64">
        <v>800</v>
      </c>
    </row>
    <row r="26" spans="2:12" s="11" customFormat="1" x14ac:dyDescent="0.25">
      <c r="B26" s="52" t="s">
        <v>0</v>
      </c>
      <c r="C26" s="52" t="s">
        <v>439</v>
      </c>
      <c r="D26" s="52" t="s">
        <v>1080</v>
      </c>
      <c r="E26" s="52" t="s">
        <v>246</v>
      </c>
      <c r="F26" s="52" t="s">
        <v>929</v>
      </c>
      <c r="G26" s="52" t="s">
        <v>245</v>
      </c>
      <c r="H26" s="54">
        <v>7</v>
      </c>
      <c r="I26" s="52" t="s">
        <v>249</v>
      </c>
      <c r="J26" s="64">
        <v>711</v>
      </c>
      <c r="K26" s="64">
        <v>706</v>
      </c>
      <c r="L26" s="64">
        <v>701</v>
      </c>
    </row>
    <row r="27" spans="2:12" s="11" customFormat="1" x14ac:dyDescent="0.25">
      <c r="B27" s="52" t="s">
        <v>0</v>
      </c>
      <c r="C27" s="52" t="s">
        <v>439</v>
      </c>
      <c r="D27" s="52" t="s">
        <v>1003</v>
      </c>
      <c r="E27" s="52" t="s">
        <v>246</v>
      </c>
      <c r="F27" s="52" t="s">
        <v>929</v>
      </c>
      <c r="G27" s="52" t="s">
        <v>245</v>
      </c>
      <c r="H27" s="54">
        <v>10</v>
      </c>
      <c r="I27" s="52" t="s">
        <v>247</v>
      </c>
      <c r="J27" s="64">
        <v>657</v>
      </c>
      <c r="K27" s="64">
        <v>652</v>
      </c>
      <c r="L27" s="64">
        <v>647</v>
      </c>
    </row>
    <row r="28" spans="2:12" s="11" customFormat="1" x14ac:dyDescent="0.25">
      <c r="B28" s="52" t="s">
        <v>0</v>
      </c>
      <c r="C28" s="52" t="s">
        <v>439</v>
      </c>
      <c r="D28" s="52" t="s">
        <v>116</v>
      </c>
      <c r="E28" s="52" t="s">
        <v>246</v>
      </c>
      <c r="F28" s="52" t="s">
        <v>929</v>
      </c>
      <c r="G28" s="52" t="s">
        <v>117</v>
      </c>
      <c r="H28" s="54">
        <v>809</v>
      </c>
      <c r="I28" s="52" t="s">
        <v>247</v>
      </c>
      <c r="J28" s="64">
        <v>675</v>
      </c>
      <c r="K28" s="64">
        <v>670</v>
      </c>
      <c r="L28" s="64">
        <v>665</v>
      </c>
    </row>
    <row r="29" spans="2:12" s="11" customFormat="1" x14ac:dyDescent="0.25">
      <c r="B29" s="52" t="s">
        <v>0</v>
      </c>
      <c r="C29" s="52" t="s">
        <v>439</v>
      </c>
      <c r="D29" s="52" t="s">
        <v>30</v>
      </c>
      <c r="E29" s="52" t="s">
        <v>246</v>
      </c>
      <c r="F29" s="52" t="s">
        <v>929</v>
      </c>
      <c r="G29" s="52" t="s">
        <v>117</v>
      </c>
      <c r="H29" s="54">
        <v>975.5</v>
      </c>
      <c r="I29" s="52" t="s">
        <v>247</v>
      </c>
      <c r="J29" s="64">
        <v>675</v>
      </c>
      <c r="K29" s="64">
        <v>670</v>
      </c>
      <c r="L29" s="64">
        <v>665</v>
      </c>
    </row>
    <row r="30" spans="2:12" s="11" customFormat="1" x14ac:dyDescent="0.25">
      <c r="B30" s="52" t="s">
        <v>0</v>
      </c>
      <c r="C30" s="52" t="s">
        <v>439</v>
      </c>
      <c r="D30" s="52" t="s">
        <v>118</v>
      </c>
      <c r="E30" s="52" t="s">
        <v>246</v>
      </c>
      <c r="F30" s="52" t="s">
        <v>929</v>
      </c>
      <c r="G30" s="52">
        <v>5.8</v>
      </c>
      <c r="H30" s="54">
        <v>252</v>
      </c>
      <c r="I30" s="52" t="s">
        <v>249</v>
      </c>
      <c r="J30" s="64">
        <v>630</v>
      </c>
      <c r="K30" s="64">
        <v>625</v>
      </c>
      <c r="L30" s="64">
        <v>620</v>
      </c>
    </row>
    <row r="31" spans="2:12" s="11" customFormat="1" x14ac:dyDescent="0.25">
      <c r="B31" s="52" t="s">
        <v>0</v>
      </c>
      <c r="C31" s="52" t="s">
        <v>439</v>
      </c>
      <c r="D31" s="52" t="s">
        <v>16</v>
      </c>
      <c r="E31" s="52" t="s">
        <v>246</v>
      </c>
      <c r="F31" s="52" t="s">
        <v>929</v>
      </c>
      <c r="G31" s="52" t="s">
        <v>1163</v>
      </c>
      <c r="H31" s="54">
        <v>1753</v>
      </c>
      <c r="I31" s="52" t="s">
        <v>247</v>
      </c>
      <c r="J31" s="64">
        <v>585</v>
      </c>
      <c r="K31" s="64">
        <v>580</v>
      </c>
      <c r="L31" s="64">
        <v>575</v>
      </c>
    </row>
    <row r="32" spans="2:12" s="11" customFormat="1" x14ac:dyDescent="0.25">
      <c r="B32" s="52" t="s">
        <v>0</v>
      </c>
      <c r="C32" s="52" t="s">
        <v>439</v>
      </c>
      <c r="D32" s="52" t="s">
        <v>1014</v>
      </c>
      <c r="E32" s="52" t="s">
        <v>246</v>
      </c>
      <c r="F32" s="52" t="s">
        <v>929</v>
      </c>
      <c r="G32" s="52" t="s">
        <v>245</v>
      </c>
      <c r="H32" s="54">
        <v>560</v>
      </c>
      <c r="I32" s="52" t="s">
        <v>247</v>
      </c>
      <c r="J32" s="64">
        <v>612</v>
      </c>
      <c r="K32" s="64">
        <v>607</v>
      </c>
      <c r="L32" s="64">
        <v>602</v>
      </c>
    </row>
    <row r="33" spans="2:12" s="11" customFormat="1" x14ac:dyDescent="0.25">
      <c r="B33" s="52" t="s">
        <v>0</v>
      </c>
      <c r="C33" s="52" t="s">
        <v>439</v>
      </c>
      <c r="D33" s="52" t="s">
        <v>913</v>
      </c>
      <c r="E33" s="52" t="s">
        <v>246</v>
      </c>
      <c r="F33" s="52" t="s">
        <v>929</v>
      </c>
      <c r="G33" s="52" t="s">
        <v>445</v>
      </c>
      <c r="H33" s="54">
        <v>23</v>
      </c>
      <c r="I33" s="52" t="s">
        <v>247</v>
      </c>
      <c r="J33" s="64">
        <v>612</v>
      </c>
      <c r="K33" s="64">
        <v>607</v>
      </c>
      <c r="L33" s="64">
        <v>602</v>
      </c>
    </row>
    <row r="34" spans="2:12" s="11" customFormat="1" x14ac:dyDescent="0.25">
      <c r="B34" s="52" t="s">
        <v>0</v>
      </c>
      <c r="C34" s="52" t="s">
        <v>439</v>
      </c>
      <c r="D34" s="52" t="s">
        <v>1272</v>
      </c>
      <c r="E34" s="52" t="s">
        <v>246</v>
      </c>
      <c r="F34" s="52" t="s">
        <v>929</v>
      </c>
      <c r="G34" s="52" t="s">
        <v>245</v>
      </c>
      <c r="H34" s="54">
        <v>88</v>
      </c>
      <c r="I34" s="52" t="s">
        <v>247</v>
      </c>
      <c r="J34" s="64">
        <v>585</v>
      </c>
      <c r="K34" s="64">
        <v>580</v>
      </c>
      <c r="L34" s="64">
        <v>575</v>
      </c>
    </row>
    <row r="35" spans="2:12" s="11" customFormat="1" x14ac:dyDescent="0.25">
      <c r="B35" s="52" t="s">
        <v>0</v>
      </c>
      <c r="C35" s="52" t="s">
        <v>439</v>
      </c>
      <c r="D35" s="52" t="s">
        <v>12</v>
      </c>
      <c r="E35" s="52" t="s">
        <v>246</v>
      </c>
      <c r="F35" s="52" t="s">
        <v>929</v>
      </c>
      <c r="G35" s="52" t="s">
        <v>879</v>
      </c>
      <c r="H35" s="54">
        <v>2</v>
      </c>
      <c r="I35" s="52" t="s">
        <v>248</v>
      </c>
      <c r="J35" s="64">
        <v>630</v>
      </c>
      <c r="K35" s="64">
        <v>625</v>
      </c>
      <c r="L35" s="64">
        <v>620</v>
      </c>
    </row>
    <row r="36" spans="2:12" s="11" customFormat="1" x14ac:dyDescent="0.25">
      <c r="B36" s="52" t="s">
        <v>0</v>
      </c>
      <c r="C36" s="52" t="s">
        <v>439</v>
      </c>
      <c r="D36" s="52" t="s">
        <v>1015</v>
      </c>
      <c r="E36" s="52" t="s">
        <v>246</v>
      </c>
      <c r="F36" s="52" t="s">
        <v>929</v>
      </c>
      <c r="G36" s="52" t="s">
        <v>245</v>
      </c>
      <c r="H36" s="54">
        <v>1557</v>
      </c>
      <c r="I36" s="52" t="s">
        <v>249</v>
      </c>
      <c r="J36" s="64">
        <v>603</v>
      </c>
      <c r="K36" s="64">
        <v>598</v>
      </c>
      <c r="L36" s="64">
        <v>593</v>
      </c>
    </row>
    <row r="37" spans="2:12" s="11" customFormat="1" x14ac:dyDescent="0.25">
      <c r="B37" s="52" t="s">
        <v>0</v>
      </c>
      <c r="C37" s="52" t="s">
        <v>439</v>
      </c>
      <c r="D37" s="52" t="s">
        <v>1016</v>
      </c>
      <c r="E37" s="52" t="s">
        <v>246</v>
      </c>
      <c r="F37" s="52" t="s">
        <v>929</v>
      </c>
      <c r="G37" s="52" t="s">
        <v>245</v>
      </c>
      <c r="H37" s="54">
        <v>334</v>
      </c>
      <c r="I37" s="52" t="s">
        <v>249</v>
      </c>
      <c r="J37" s="64">
        <v>540</v>
      </c>
      <c r="K37" s="64">
        <v>535</v>
      </c>
      <c r="L37" s="64">
        <v>530</v>
      </c>
    </row>
    <row r="38" spans="2:12" s="11" customFormat="1" x14ac:dyDescent="0.25">
      <c r="B38" s="52" t="s">
        <v>0</v>
      </c>
      <c r="C38" s="52" t="s">
        <v>439</v>
      </c>
      <c r="D38" s="52" t="s">
        <v>32</v>
      </c>
      <c r="E38" s="52" t="s">
        <v>246</v>
      </c>
      <c r="F38" s="52" t="s">
        <v>929</v>
      </c>
      <c r="G38" s="52" t="s">
        <v>119</v>
      </c>
      <c r="H38" s="54">
        <v>535.6</v>
      </c>
      <c r="I38" s="52" t="s">
        <v>249</v>
      </c>
      <c r="J38" s="64">
        <v>540</v>
      </c>
      <c r="K38" s="64">
        <v>535</v>
      </c>
      <c r="L38" s="64">
        <v>530</v>
      </c>
    </row>
    <row r="39" spans="2:12" s="11" customFormat="1" x14ac:dyDescent="0.25">
      <c r="B39" s="52" t="s">
        <v>0</v>
      </c>
      <c r="C39" s="52" t="s">
        <v>439</v>
      </c>
      <c r="D39" s="52" t="s">
        <v>32</v>
      </c>
      <c r="E39" s="52" t="s">
        <v>246</v>
      </c>
      <c r="F39" s="52" t="s">
        <v>929</v>
      </c>
      <c r="G39" s="52" t="s">
        <v>120</v>
      </c>
      <c r="H39" s="54">
        <v>1222</v>
      </c>
      <c r="I39" s="52" t="s">
        <v>256</v>
      </c>
      <c r="J39" s="64">
        <v>603</v>
      </c>
      <c r="K39" s="64">
        <v>598</v>
      </c>
      <c r="L39" s="64">
        <v>593</v>
      </c>
    </row>
    <row r="40" spans="2:12" s="11" customFormat="1" x14ac:dyDescent="0.25">
      <c r="B40" s="52" t="s">
        <v>0</v>
      </c>
      <c r="C40" s="52" t="s">
        <v>439</v>
      </c>
      <c r="D40" s="52" t="s">
        <v>373</v>
      </c>
      <c r="E40" s="52" t="s">
        <v>246</v>
      </c>
      <c r="F40" s="52" t="s">
        <v>929</v>
      </c>
      <c r="G40" s="52" t="s">
        <v>245</v>
      </c>
      <c r="H40" s="54">
        <v>21</v>
      </c>
      <c r="I40" s="52" t="s">
        <v>249</v>
      </c>
      <c r="J40" s="64">
        <v>603</v>
      </c>
      <c r="K40" s="64">
        <v>598</v>
      </c>
      <c r="L40" s="64">
        <v>593</v>
      </c>
    </row>
    <row r="41" spans="2:12" s="11" customFormat="1" x14ac:dyDescent="0.25">
      <c r="B41" s="52" t="s">
        <v>0</v>
      </c>
      <c r="C41" s="52" t="s">
        <v>439</v>
      </c>
      <c r="D41" s="52" t="s">
        <v>1407</v>
      </c>
      <c r="E41" s="52" t="s">
        <v>246</v>
      </c>
      <c r="F41" s="52" t="s">
        <v>929</v>
      </c>
      <c r="G41" s="52" t="s">
        <v>245</v>
      </c>
      <c r="H41" s="54">
        <v>200</v>
      </c>
      <c r="I41" s="52" t="s">
        <v>249</v>
      </c>
      <c r="J41" s="64">
        <v>540</v>
      </c>
      <c r="K41" s="64">
        <v>535</v>
      </c>
      <c r="L41" s="64">
        <v>530</v>
      </c>
    </row>
    <row r="42" spans="2:12" s="11" customFormat="1" x14ac:dyDescent="0.25">
      <c r="B42" s="52" t="s">
        <v>0</v>
      </c>
      <c r="C42" s="52" t="s">
        <v>439</v>
      </c>
      <c r="D42" s="52" t="s">
        <v>1103</v>
      </c>
      <c r="E42" s="52" t="s">
        <v>246</v>
      </c>
      <c r="F42" s="52" t="s">
        <v>929</v>
      </c>
      <c r="G42" s="52" t="s">
        <v>245</v>
      </c>
      <c r="H42" s="54">
        <v>36</v>
      </c>
      <c r="I42" s="52" t="s">
        <v>247</v>
      </c>
      <c r="J42" s="64">
        <v>540</v>
      </c>
      <c r="K42" s="64">
        <v>535</v>
      </c>
      <c r="L42" s="64">
        <v>530</v>
      </c>
    </row>
    <row r="43" spans="2:12" s="11" customFormat="1" x14ac:dyDescent="0.25">
      <c r="B43" s="52" t="s">
        <v>0</v>
      </c>
      <c r="C43" s="52" t="s">
        <v>439</v>
      </c>
      <c r="D43" s="52" t="s">
        <v>34</v>
      </c>
      <c r="E43" s="52" t="s">
        <v>246</v>
      </c>
      <c r="F43" s="52" t="s">
        <v>929</v>
      </c>
      <c r="G43" s="52" t="s">
        <v>424</v>
      </c>
      <c r="H43" s="54">
        <v>459</v>
      </c>
      <c r="I43" s="52" t="s">
        <v>257</v>
      </c>
      <c r="J43" s="64">
        <v>517.5</v>
      </c>
      <c r="K43" s="64">
        <v>512.5</v>
      </c>
      <c r="L43" s="64">
        <v>507.5</v>
      </c>
    </row>
    <row r="44" spans="2:12" s="11" customFormat="1" x14ac:dyDescent="0.25">
      <c r="B44" s="52" t="s">
        <v>0</v>
      </c>
      <c r="C44" s="52" t="s">
        <v>439</v>
      </c>
      <c r="D44" s="52" t="s">
        <v>36</v>
      </c>
      <c r="E44" s="52" t="s">
        <v>246</v>
      </c>
      <c r="F44" s="52" t="s">
        <v>929</v>
      </c>
      <c r="G44" s="52" t="s">
        <v>914</v>
      </c>
      <c r="H44" s="54">
        <v>558</v>
      </c>
      <c r="I44" s="52" t="s">
        <v>248</v>
      </c>
      <c r="J44" s="64">
        <v>517.5</v>
      </c>
      <c r="K44" s="64">
        <v>512.5</v>
      </c>
      <c r="L44" s="64">
        <v>507.5</v>
      </c>
    </row>
    <row r="45" spans="2:12" s="11" customFormat="1" x14ac:dyDescent="0.25">
      <c r="B45" s="52" t="s">
        <v>0</v>
      </c>
      <c r="C45" s="52" t="s">
        <v>439</v>
      </c>
      <c r="D45" s="52" t="s">
        <v>585</v>
      </c>
      <c r="E45" s="52" t="s">
        <v>246</v>
      </c>
      <c r="F45" s="52" t="s">
        <v>929</v>
      </c>
      <c r="G45" s="52">
        <v>4.2</v>
      </c>
      <c r="H45" s="54">
        <v>822</v>
      </c>
      <c r="I45" s="52" t="s">
        <v>247</v>
      </c>
      <c r="J45" s="64">
        <v>621</v>
      </c>
      <c r="K45" s="64">
        <v>616</v>
      </c>
      <c r="L45" s="64">
        <v>611</v>
      </c>
    </row>
    <row r="46" spans="2:12" s="11" customFormat="1" x14ac:dyDescent="0.25">
      <c r="B46" s="52" t="s">
        <v>0</v>
      </c>
      <c r="C46" s="52" t="s">
        <v>439</v>
      </c>
      <c r="D46" s="52" t="s">
        <v>37</v>
      </c>
      <c r="E46" s="52" t="s">
        <v>246</v>
      </c>
      <c r="F46" s="52" t="s">
        <v>929</v>
      </c>
      <c r="G46" s="52" t="s">
        <v>534</v>
      </c>
      <c r="H46" s="54">
        <v>425</v>
      </c>
      <c r="I46" s="52" t="s">
        <v>247</v>
      </c>
      <c r="J46" s="64">
        <v>495</v>
      </c>
      <c r="K46" s="64">
        <v>490</v>
      </c>
      <c r="L46" s="64">
        <v>485</v>
      </c>
    </row>
    <row r="47" spans="2:12" s="11" customFormat="1" x14ac:dyDescent="0.25">
      <c r="B47" s="52" t="s">
        <v>0</v>
      </c>
      <c r="C47" s="52" t="s">
        <v>439</v>
      </c>
      <c r="D47" s="52" t="s">
        <v>915</v>
      </c>
      <c r="E47" s="52" t="s">
        <v>246</v>
      </c>
      <c r="F47" s="52" t="s">
        <v>929</v>
      </c>
      <c r="G47" s="52" t="s">
        <v>139</v>
      </c>
      <c r="H47" s="54">
        <v>514</v>
      </c>
      <c r="I47" s="52" t="s">
        <v>249</v>
      </c>
      <c r="J47" s="64">
        <v>495</v>
      </c>
      <c r="K47" s="64">
        <v>490</v>
      </c>
      <c r="L47" s="64">
        <v>485</v>
      </c>
    </row>
    <row r="48" spans="2:12" s="11" customFormat="1" x14ac:dyDescent="0.25">
      <c r="B48" s="52" t="s">
        <v>0</v>
      </c>
      <c r="C48" s="52" t="s">
        <v>439</v>
      </c>
      <c r="D48" s="52" t="s">
        <v>1314</v>
      </c>
      <c r="E48" s="52" t="s">
        <v>246</v>
      </c>
      <c r="F48" s="52" t="s">
        <v>929</v>
      </c>
      <c r="G48" s="52" t="s">
        <v>245</v>
      </c>
      <c r="H48" s="54">
        <v>4</v>
      </c>
      <c r="I48" s="52" t="s">
        <v>249</v>
      </c>
      <c r="J48" s="64">
        <v>495</v>
      </c>
      <c r="K48" s="64">
        <v>490</v>
      </c>
      <c r="L48" s="64">
        <v>485</v>
      </c>
    </row>
    <row r="49" spans="2:12" s="11" customFormat="1" x14ac:dyDescent="0.25">
      <c r="B49" s="52" t="s">
        <v>0</v>
      </c>
      <c r="C49" s="52" t="s">
        <v>439</v>
      </c>
      <c r="D49" s="52" t="s">
        <v>122</v>
      </c>
      <c r="E49" s="52" t="s">
        <v>246</v>
      </c>
      <c r="F49" s="52" t="s">
        <v>929</v>
      </c>
      <c r="G49" s="52" t="s">
        <v>1264</v>
      </c>
      <c r="H49" s="54">
        <v>31</v>
      </c>
      <c r="I49" s="52" t="s">
        <v>247</v>
      </c>
      <c r="J49" s="64">
        <v>540</v>
      </c>
      <c r="K49" s="64">
        <v>535</v>
      </c>
      <c r="L49" s="64">
        <v>530</v>
      </c>
    </row>
    <row r="50" spans="2:12" s="11" customFormat="1" x14ac:dyDescent="0.25">
      <c r="B50" s="52" t="s">
        <v>0</v>
      </c>
      <c r="C50" s="52" t="s">
        <v>439</v>
      </c>
      <c r="D50" s="52" t="s">
        <v>703</v>
      </c>
      <c r="E50" s="52" t="s">
        <v>246</v>
      </c>
      <c r="F50" s="52" t="s">
        <v>929</v>
      </c>
      <c r="G50" s="52" t="s">
        <v>704</v>
      </c>
      <c r="H50" s="54">
        <v>2000</v>
      </c>
      <c r="I50" s="52" t="s">
        <v>247</v>
      </c>
      <c r="J50" s="64">
        <v>495</v>
      </c>
      <c r="K50" s="64">
        <v>490</v>
      </c>
      <c r="L50" s="64">
        <v>485</v>
      </c>
    </row>
    <row r="51" spans="2:12" s="11" customFormat="1" x14ac:dyDescent="0.25">
      <c r="B51" s="52" t="s">
        <v>0</v>
      </c>
      <c r="C51" s="52" t="s">
        <v>439</v>
      </c>
      <c r="D51" s="52" t="s">
        <v>123</v>
      </c>
      <c r="E51" s="52" t="s">
        <v>246</v>
      </c>
      <c r="F51" s="52" t="s">
        <v>929</v>
      </c>
      <c r="G51" s="52" t="s">
        <v>124</v>
      </c>
      <c r="H51" s="54">
        <v>3</v>
      </c>
      <c r="I51" s="52" t="s">
        <v>247</v>
      </c>
      <c r="J51" s="64">
        <v>450</v>
      </c>
      <c r="K51" s="64">
        <v>445</v>
      </c>
      <c r="L51" s="64">
        <v>440</v>
      </c>
    </row>
    <row r="52" spans="2:12" s="11" customFormat="1" x14ac:dyDescent="0.25">
      <c r="B52" s="52" t="s">
        <v>0</v>
      </c>
      <c r="C52" s="52" t="s">
        <v>439</v>
      </c>
      <c r="D52" s="52" t="s">
        <v>38</v>
      </c>
      <c r="E52" s="52" t="s">
        <v>246</v>
      </c>
      <c r="F52" s="52" t="s">
        <v>929</v>
      </c>
      <c r="G52" s="52" t="s">
        <v>17</v>
      </c>
      <c r="H52" s="54">
        <v>1557.5</v>
      </c>
      <c r="I52" s="52" t="s">
        <v>247</v>
      </c>
      <c r="J52" s="64">
        <v>495</v>
      </c>
      <c r="K52" s="64">
        <v>490</v>
      </c>
      <c r="L52" s="64">
        <v>485</v>
      </c>
    </row>
    <row r="53" spans="2:12" s="11" customFormat="1" x14ac:dyDescent="0.25">
      <c r="B53" s="52" t="s">
        <v>0</v>
      </c>
      <c r="C53" s="52" t="s">
        <v>439</v>
      </c>
      <c r="D53" s="52" t="s">
        <v>1315</v>
      </c>
      <c r="E53" s="52" t="s">
        <v>246</v>
      </c>
      <c r="F53" s="52" t="s">
        <v>929</v>
      </c>
      <c r="G53" s="52" t="s">
        <v>245</v>
      </c>
      <c r="H53" s="54">
        <v>16</v>
      </c>
      <c r="I53" s="52" t="s">
        <v>247</v>
      </c>
      <c r="J53" s="64">
        <v>513</v>
      </c>
      <c r="K53" s="64">
        <v>508</v>
      </c>
      <c r="L53" s="64">
        <v>503</v>
      </c>
    </row>
    <row r="54" spans="2:12" s="11" customFormat="1" x14ac:dyDescent="0.25">
      <c r="B54" s="52" t="s">
        <v>0</v>
      </c>
      <c r="C54" s="52" t="s">
        <v>439</v>
      </c>
      <c r="D54" s="52" t="s">
        <v>1316</v>
      </c>
      <c r="E54" s="52" t="s">
        <v>246</v>
      </c>
      <c r="F54" s="52" t="s">
        <v>929</v>
      </c>
      <c r="G54" s="52" t="s">
        <v>893</v>
      </c>
      <c r="H54" s="54">
        <v>4</v>
      </c>
      <c r="I54" s="52" t="s">
        <v>249</v>
      </c>
      <c r="J54" s="64">
        <v>450</v>
      </c>
      <c r="K54" s="64">
        <v>445</v>
      </c>
      <c r="L54" s="64">
        <v>440</v>
      </c>
    </row>
    <row r="55" spans="2:12" s="11" customFormat="1" x14ac:dyDescent="0.25">
      <c r="B55" s="52" t="s">
        <v>0</v>
      </c>
      <c r="C55" s="52" t="s">
        <v>439</v>
      </c>
      <c r="D55" s="52" t="s">
        <v>1317</v>
      </c>
      <c r="E55" s="52" t="s">
        <v>246</v>
      </c>
      <c r="F55" s="52" t="s">
        <v>929</v>
      </c>
      <c r="G55" s="52" t="s">
        <v>245</v>
      </c>
      <c r="H55" s="54">
        <v>10</v>
      </c>
      <c r="I55" s="52" t="s">
        <v>249</v>
      </c>
      <c r="J55" s="64">
        <v>450</v>
      </c>
      <c r="K55" s="64">
        <v>445</v>
      </c>
      <c r="L55" s="64">
        <v>440</v>
      </c>
    </row>
    <row r="56" spans="2:12" s="11" customFormat="1" x14ac:dyDescent="0.25">
      <c r="B56" s="52" t="s">
        <v>0</v>
      </c>
      <c r="C56" s="52" t="s">
        <v>439</v>
      </c>
      <c r="D56" s="52" t="s">
        <v>1408</v>
      </c>
      <c r="E56" s="52" t="s">
        <v>246</v>
      </c>
      <c r="F56" s="52" t="s">
        <v>929</v>
      </c>
      <c r="G56" s="52" t="s">
        <v>127</v>
      </c>
      <c r="H56" s="54">
        <v>92</v>
      </c>
      <c r="I56" s="52" t="s">
        <v>247</v>
      </c>
      <c r="J56" s="64">
        <v>585</v>
      </c>
      <c r="K56" s="64">
        <v>580</v>
      </c>
      <c r="L56" s="64">
        <v>575</v>
      </c>
    </row>
    <row r="57" spans="2:12" s="11" customFormat="1" x14ac:dyDescent="0.25">
      <c r="B57" s="52" t="s">
        <v>0</v>
      </c>
      <c r="C57" s="52" t="s">
        <v>439</v>
      </c>
      <c r="D57" s="52" t="s">
        <v>1409</v>
      </c>
      <c r="E57" s="52" t="s">
        <v>246</v>
      </c>
      <c r="F57" s="52" t="s">
        <v>929</v>
      </c>
      <c r="G57" s="52" t="s">
        <v>245</v>
      </c>
      <c r="H57" s="54">
        <v>22</v>
      </c>
      <c r="I57" s="52" t="s">
        <v>1406</v>
      </c>
      <c r="J57" s="64">
        <v>720</v>
      </c>
      <c r="K57" s="64">
        <v>715</v>
      </c>
      <c r="L57" s="64">
        <v>710</v>
      </c>
    </row>
    <row r="58" spans="2:12" s="11" customFormat="1" x14ac:dyDescent="0.25">
      <c r="B58" s="52" t="s">
        <v>0</v>
      </c>
      <c r="C58" s="52" t="s">
        <v>439</v>
      </c>
      <c r="D58" s="52" t="s">
        <v>125</v>
      </c>
      <c r="E58" s="52" t="s">
        <v>246</v>
      </c>
      <c r="F58" s="52" t="s">
        <v>929</v>
      </c>
      <c r="G58" s="52" t="s">
        <v>126</v>
      </c>
      <c r="H58" s="54">
        <v>22.5</v>
      </c>
      <c r="I58" s="52" t="s">
        <v>247</v>
      </c>
      <c r="J58" s="64">
        <v>558</v>
      </c>
      <c r="K58" s="64">
        <v>553</v>
      </c>
      <c r="L58" s="64">
        <v>548</v>
      </c>
    </row>
    <row r="59" spans="2:12" s="11" customFormat="1" x14ac:dyDescent="0.25">
      <c r="B59" s="52" t="s">
        <v>0</v>
      </c>
      <c r="C59" s="52" t="s">
        <v>439</v>
      </c>
      <c r="D59" s="52" t="s">
        <v>125</v>
      </c>
      <c r="E59" s="52" t="s">
        <v>246</v>
      </c>
      <c r="F59" s="52" t="s">
        <v>929</v>
      </c>
      <c r="G59" s="52" t="s">
        <v>121</v>
      </c>
      <c r="H59" s="54">
        <v>1000</v>
      </c>
      <c r="I59" s="52" t="s">
        <v>247</v>
      </c>
      <c r="J59" s="64">
        <v>558</v>
      </c>
      <c r="K59" s="64">
        <v>553</v>
      </c>
      <c r="L59" s="64">
        <v>548</v>
      </c>
    </row>
    <row r="60" spans="2:12" s="11" customFormat="1" x14ac:dyDescent="0.25">
      <c r="B60" s="52" t="s">
        <v>0</v>
      </c>
      <c r="C60" s="52" t="s">
        <v>439</v>
      </c>
      <c r="D60" s="52" t="s">
        <v>40</v>
      </c>
      <c r="E60" s="52" t="s">
        <v>246</v>
      </c>
      <c r="F60" s="52" t="s">
        <v>929</v>
      </c>
      <c r="G60" s="52" t="s">
        <v>127</v>
      </c>
      <c r="H60" s="54">
        <v>70</v>
      </c>
      <c r="I60" s="52" t="s">
        <v>247</v>
      </c>
      <c r="J60" s="64">
        <v>477</v>
      </c>
      <c r="K60" s="64">
        <v>472</v>
      </c>
      <c r="L60" s="64">
        <v>467</v>
      </c>
    </row>
    <row r="61" spans="2:12" s="11" customFormat="1" x14ac:dyDescent="0.25">
      <c r="B61" s="52" t="s">
        <v>0</v>
      </c>
      <c r="C61" s="52" t="s">
        <v>439</v>
      </c>
      <c r="D61" s="52" t="s">
        <v>40</v>
      </c>
      <c r="E61" s="52" t="s">
        <v>246</v>
      </c>
      <c r="F61" s="52" t="s">
        <v>929</v>
      </c>
      <c r="G61" s="52" t="s">
        <v>245</v>
      </c>
      <c r="H61" s="54">
        <v>1640</v>
      </c>
      <c r="I61" s="52" t="s">
        <v>247</v>
      </c>
      <c r="J61" s="64">
        <v>477</v>
      </c>
      <c r="K61" s="64">
        <v>472</v>
      </c>
      <c r="L61" s="64">
        <v>467</v>
      </c>
    </row>
    <row r="62" spans="2:12" s="11" customFormat="1" x14ac:dyDescent="0.25">
      <c r="B62" s="52" t="s">
        <v>0</v>
      </c>
      <c r="C62" s="52" t="s">
        <v>439</v>
      </c>
      <c r="D62" s="52" t="s">
        <v>40</v>
      </c>
      <c r="E62" s="52" t="s">
        <v>246</v>
      </c>
      <c r="F62" s="52" t="s">
        <v>929</v>
      </c>
      <c r="G62" s="52" t="s">
        <v>65</v>
      </c>
      <c r="H62" s="54">
        <v>3122.8500000000004</v>
      </c>
      <c r="I62" s="52" t="s">
        <v>247</v>
      </c>
      <c r="J62" s="64">
        <v>477</v>
      </c>
      <c r="K62" s="64">
        <v>472</v>
      </c>
      <c r="L62" s="64">
        <v>467</v>
      </c>
    </row>
    <row r="63" spans="2:12" s="11" customFormat="1" x14ac:dyDescent="0.25">
      <c r="B63" s="52" t="s">
        <v>0</v>
      </c>
      <c r="C63" s="52" t="s">
        <v>439</v>
      </c>
      <c r="D63" s="52" t="s">
        <v>29</v>
      </c>
      <c r="E63" s="52" t="s">
        <v>246</v>
      </c>
      <c r="F63" s="52" t="s">
        <v>929</v>
      </c>
      <c r="G63" s="52" t="s">
        <v>1216</v>
      </c>
      <c r="H63" s="54">
        <v>7</v>
      </c>
      <c r="I63" s="52" t="s">
        <v>247</v>
      </c>
      <c r="J63" s="64">
        <v>450</v>
      </c>
      <c r="K63" s="64">
        <v>445</v>
      </c>
      <c r="L63" s="64">
        <v>440</v>
      </c>
    </row>
    <row r="64" spans="2:12" s="11" customFormat="1" x14ac:dyDescent="0.25">
      <c r="B64" s="52" t="s">
        <v>0</v>
      </c>
      <c r="C64" s="52" t="s">
        <v>439</v>
      </c>
      <c r="D64" s="52" t="s">
        <v>41</v>
      </c>
      <c r="E64" s="52" t="s">
        <v>246</v>
      </c>
      <c r="F64" s="52" t="s">
        <v>929</v>
      </c>
      <c r="G64" s="52" t="s">
        <v>245</v>
      </c>
      <c r="H64" s="54">
        <v>6</v>
      </c>
      <c r="I64" s="52" t="s">
        <v>247</v>
      </c>
      <c r="J64" s="64">
        <v>495</v>
      </c>
      <c r="K64" s="64">
        <v>490</v>
      </c>
      <c r="L64" s="64">
        <v>485</v>
      </c>
    </row>
    <row r="65" spans="2:12" s="11" customFormat="1" x14ac:dyDescent="0.25">
      <c r="B65" s="52" t="s">
        <v>0</v>
      </c>
      <c r="C65" s="52" t="s">
        <v>439</v>
      </c>
      <c r="D65" s="52" t="s">
        <v>128</v>
      </c>
      <c r="E65" s="52" t="s">
        <v>246</v>
      </c>
      <c r="F65" s="52" t="s">
        <v>929</v>
      </c>
      <c r="G65" s="52">
        <v>4</v>
      </c>
      <c r="H65" s="54">
        <v>5</v>
      </c>
      <c r="I65" s="52" t="s">
        <v>247</v>
      </c>
      <c r="J65" s="64">
        <v>540</v>
      </c>
      <c r="K65" s="64">
        <v>535</v>
      </c>
      <c r="L65" s="64">
        <v>530</v>
      </c>
    </row>
    <row r="66" spans="2:12" s="11" customFormat="1" x14ac:dyDescent="0.25">
      <c r="B66" s="52" t="s">
        <v>0</v>
      </c>
      <c r="C66" s="52" t="s">
        <v>439</v>
      </c>
      <c r="D66" s="52" t="s">
        <v>130</v>
      </c>
      <c r="E66" s="52" t="s">
        <v>246</v>
      </c>
      <c r="F66" s="52" t="s">
        <v>929</v>
      </c>
      <c r="G66" s="52" t="s">
        <v>131</v>
      </c>
      <c r="H66" s="54">
        <v>82.800000000000011</v>
      </c>
      <c r="I66" s="52" t="s">
        <v>247</v>
      </c>
      <c r="J66" s="64">
        <v>540</v>
      </c>
      <c r="K66" s="64">
        <v>535</v>
      </c>
      <c r="L66" s="64">
        <v>530</v>
      </c>
    </row>
    <row r="67" spans="2:12" s="11" customFormat="1" x14ac:dyDescent="0.25">
      <c r="B67" s="52" t="s">
        <v>0</v>
      </c>
      <c r="C67" s="52" t="s">
        <v>439</v>
      </c>
      <c r="D67" s="52" t="s">
        <v>410</v>
      </c>
      <c r="E67" s="52" t="s">
        <v>246</v>
      </c>
      <c r="F67" s="52" t="s">
        <v>929</v>
      </c>
      <c r="G67" s="52" t="s">
        <v>245</v>
      </c>
      <c r="H67" s="54">
        <v>8</v>
      </c>
      <c r="I67" s="52" t="s">
        <v>247</v>
      </c>
      <c r="J67" s="64">
        <v>540</v>
      </c>
      <c r="K67" s="64">
        <v>535</v>
      </c>
      <c r="L67" s="64">
        <v>530</v>
      </c>
    </row>
    <row r="68" spans="2:12" s="11" customFormat="1" x14ac:dyDescent="0.25">
      <c r="B68" s="52" t="s">
        <v>0</v>
      </c>
      <c r="C68" s="52" t="s">
        <v>439</v>
      </c>
      <c r="D68" s="52" t="s">
        <v>1046</v>
      </c>
      <c r="E68" s="52" t="s">
        <v>246</v>
      </c>
      <c r="F68" s="52" t="s">
        <v>929</v>
      </c>
      <c r="G68" s="52" t="s">
        <v>1264</v>
      </c>
      <c r="H68" s="54">
        <v>1523</v>
      </c>
      <c r="I68" s="52" t="s">
        <v>249</v>
      </c>
      <c r="J68" s="64">
        <v>495</v>
      </c>
      <c r="K68" s="64">
        <v>490</v>
      </c>
      <c r="L68" s="64">
        <v>485</v>
      </c>
    </row>
    <row r="69" spans="2:12" s="11" customFormat="1" x14ac:dyDescent="0.25">
      <c r="B69" s="52" t="s">
        <v>0</v>
      </c>
      <c r="C69" s="52" t="s">
        <v>439</v>
      </c>
      <c r="D69" s="52" t="s">
        <v>1217</v>
      </c>
      <c r="E69" s="52" t="s">
        <v>246</v>
      </c>
      <c r="F69" s="52" t="s">
        <v>929</v>
      </c>
      <c r="G69" s="52" t="s">
        <v>245</v>
      </c>
      <c r="H69" s="54">
        <v>680</v>
      </c>
      <c r="I69" s="52" t="s">
        <v>249</v>
      </c>
      <c r="J69" s="64">
        <v>495</v>
      </c>
      <c r="K69" s="64">
        <v>490</v>
      </c>
      <c r="L69" s="64">
        <v>485</v>
      </c>
    </row>
    <row r="70" spans="2:12" s="11" customFormat="1" x14ac:dyDescent="0.25">
      <c r="B70" s="52" t="s">
        <v>0</v>
      </c>
      <c r="C70" s="52" t="s">
        <v>439</v>
      </c>
      <c r="D70" s="52" t="s">
        <v>440</v>
      </c>
      <c r="E70" s="52" t="s">
        <v>246</v>
      </c>
      <c r="F70" s="52" t="s">
        <v>929</v>
      </c>
      <c r="G70" s="52" t="s">
        <v>245</v>
      </c>
      <c r="H70" s="54">
        <v>0.5</v>
      </c>
      <c r="I70" s="52" t="s">
        <v>249</v>
      </c>
      <c r="J70" s="64">
        <v>450</v>
      </c>
      <c r="K70" s="64">
        <v>445</v>
      </c>
      <c r="L70" s="64">
        <v>440</v>
      </c>
    </row>
    <row r="71" spans="2:12" s="11" customFormat="1" x14ac:dyDescent="0.25">
      <c r="B71" s="52" t="s">
        <v>0</v>
      </c>
      <c r="C71" s="52" t="s">
        <v>439</v>
      </c>
      <c r="D71" s="52" t="s">
        <v>880</v>
      </c>
      <c r="E71" s="52" t="s">
        <v>246</v>
      </c>
      <c r="F71" s="52" t="s">
        <v>929</v>
      </c>
      <c r="G71" s="52" t="s">
        <v>1127</v>
      </c>
      <c r="H71" s="54">
        <v>31</v>
      </c>
      <c r="I71" s="52" t="s">
        <v>247</v>
      </c>
      <c r="J71" s="64">
        <v>495</v>
      </c>
      <c r="K71" s="64">
        <v>490</v>
      </c>
      <c r="L71" s="64">
        <v>485</v>
      </c>
    </row>
    <row r="72" spans="2:12" s="11" customFormat="1" x14ac:dyDescent="0.25">
      <c r="B72" s="52" t="s">
        <v>0</v>
      </c>
      <c r="C72" s="52" t="s">
        <v>439</v>
      </c>
      <c r="D72" s="52" t="s">
        <v>1164</v>
      </c>
      <c r="E72" s="52" t="s">
        <v>246</v>
      </c>
      <c r="F72" s="52" t="s">
        <v>929</v>
      </c>
      <c r="G72" s="52" t="s">
        <v>245</v>
      </c>
      <c r="H72" s="54">
        <v>10</v>
      </c>
      <c r="I72" s="52" t="s">
        <v>247</v>
      </c>
      <c r="J72" s="64">
        <v>450</v>
      </c>
      <c r="K72" s="64">
        <v>445</v>
      </c>
      <c r="L72" s="64">
        <v>440</v>
      </c>
    </row>
    <row r="73" spans="2:12" s="11" customFormat="1" x14ac:dyDescent="0.25">
      <c r="B73" s="52" t="s">
        <v>0</v>
      </c>
      <c r="C73" s="52" t="s">
        <v>439</v>
      </c>
      <c r="D73" s="52" t="s">
        <v>1318</v>
      </c>
      <c r="E73" s="52" t="s">
        <v>246</v>
      </c>
      <c r="F73" s="52" t="s">
        <v>929</v>
      </c>
      <c r="G73" s="52" t="s">
        <v>245</v>
      </c>
      <c r="H73" s="54">
        <v>12</v>
      </c>
      <c r="I73" s="52" t="s">
        <v>249</v>
      </c>
      <c r="J73" s="64">
        <v>495</v>
      </c>
      <c r="K73" s="64">
        <v>490</v>
      </c>
      <c r="L73" s="64">
        <v>485</v>
      </c>
    </row>
    <row r="74" spans="2:12" s="11" customFormat="1" x14ac:dyDescent="0.25">
      <c r="B74" s="52" t="s">
        <v>0</v>
      </c>
      <c r="C74" s="52" t="s">
        <v>439</v>
      </c>
      <c r="D74" s="52" t="s">
        <v>535</v>
      </c>
      <c r="E74" s="52" t="s">
        <v>246</v>
      </c>
      <c r="F74" s="52" t="s">
        <v>929</v>
      </c>
      <c r="G74" s="52" t="s">
        <v>536</v>
      </c>
      <c r="H74" s="54">
        <v>495.5</v>
      </c>
      <c r="I74" s="52" t="s">
        <v>247</v>
      </c>
      <c r="J74" s="64">
        <v>495</v>
      </c>
      <c r="K74" s="64">
        <v>490</v>
      </c>
      <c r="L74" s="64">
        <v>485</v>
      </c>
    </row>
    <row r="75" spans="2:12" s="11" customFormat="1" x14ac:dyDescent="0.25">
      <c r="B75" s="52" t="s">
        <v>0</v>
      </c>
      <c r="C75" s="52" t="s">
        <v>439</v>
      </c>
      <c r="D75" s="52" t="s">
        <v>133</v>
      </c>
      <c r="E75" s="52" t="s">
        <v>246</v>
      </c>
      <c r="F75" s="52" t="s">
        <v>929</v>
      </c>
      <c r="G75" s="52" t="s">
        <v>134</v>
      </c>
      <c r="H75" s="54">
        <v>149</v>
      </c>
      <c r="I75" s="52" t="s">
        <v>247</v>
      </c>
      <c r="J75" s="64">
        <v>495</v>
      </c>
      <c r="K75" s="64">
        <v>490</v>
      </c>
      <c r="L75" s="64">
        <v>485</v>
      </c>
    </row>
    <row r="76" spans="2:12" s="11" customFormat="1" x14ac:dyDescent="0.25">
      <c r="B76" s="52" t="s">
        <v>0</v>
      </c>
      <c r="C76" s="52" t="s">
        <v>439</v>
      </c>
      <c r="D76" s="52" t="s">
        <v>1411</v>
      </c>
      <c r="E76" s="52" t="s">
        <v>246</v>
      </c>
      <c r="F76" s="52" t="s">
        <v>929</v>
      </c>
      <c r="G76" s="52" t="s">
        <v>1412</v>
      </c>
      <c r="H76" s="54">
        <v>904</v>
      </c>
      <c r="I76" s="52" t="s">
        <v>247</v>
      </c>
      <c r="J76" s="64">
        <v>225</v>
      </c>
      <c r="K76" s="64">
        <v>220</v>
      </c>
      <c r="L76" s="64">
        <v>215</v>
      </c>
    </row>
    <row r="77" spans="2:12" s="11" customFormat="1" x14ac:dyDescent="0.25">
      <c r="B77" s="52" t="s">
        <v>0</v>
      </c>
      <c r="C77" s="52" t="s">
        <v>439</v>
      </c>
      <c r="D77" s="52" t="s">
        <v>881</v>
      </c>
      <c r="E77" s="52" t="s">
        <v>246</v>
      </c>
      <c r="F77" s="52" t="s">
        <v>929</v>
      </c>
      <c r="G77" s="52" t="s">
        <v>245</v>
      </c>
      <c r="H77" s="54">
        <v>5</v>
      </c>
      <c r="I77" s="52" t="s">
        <v>247</v>
      </c>
      <c r="J77" s="64">
        <v>450</v>
      </c>
      <c r="K77" s="64">
        <v>445</v>
      </c>
      <c r="L77" s="64">
        <v>440</v>
      </c>
    </row>
    <row r="78" spans="2:12" s="11" customFormat="1" x14ac:dyDescent="0.25">
      <c r="B78" s="52" t="s">
        <v>0</v>
      </c>
      <c r="C78" s="52" t="s">
        <v>439</v>
      </c>
      <c r="D78" s="52" t="s">
        <v>135</v>
      </c>
      <c r="E78" s="52" t="s">
        <v>246</v>
      </c>
      <c r="F78" s="52" t="s">
        <v>929</v>
      </c>
      <c r="G78" s="52" t="s">
        <v>136</v>
      </c>
      <c r="H78" s="54">
        <v>667.5</v>
      </c>
      <c r="I78" s="52" t="s">
        <v>247</v>
      </c>
      <c r="J78" s="64">
        <v>459</v>
      </c>
      <c r="K78" s="64">
        <v>454</v>
      </c>
      <c r="L78" s="64">
        <v>449</v>
      </c>
    </row>
    <row r="79" spans="2:12" s="11" customFormat="1" x14ac:dyDescent="0.25">
      <c r="B79" s="52" t="s">
        <v>0</v>
      </c>
      <c r="C79" s="52" t="s">
        <v>439</v>
      </c>
      <c r="D79" s="52" t="s">
        <v>44</v>
      </c>
      <c r="E79" s="52" t="s">
        <v>246</v>
      </c>
      <c r="F79" s="52" t="s">
        <v>929</v>
      </c>
      <c r="G79" s="52" t="s">
        <v>245</v>
      </c>
      <c r="H79" s="54">
        <v>49</v>
      </c>
      <c r="I79" s="52" t="s">
        <v>247</v>
      </c>
      <c r="J79" s="64">
        <v>459</v>
      </c>
      <c r="K79" s="64">
        <v>454</v>
      </c>
      <c r="L79" s="64">
        <v>449</v>
      </c>
    </row>
    <row r="80" spans="2:12" s="11" customFormat="1" x14ac:dyDescent="0.25">
      <c r="B80" s="52" t="s">
        <v>0</v>
      </c>
      <c r="C80" s="52" t="s">
        <v>439</v>
      </c>
      <c r="D80" s="52" t="s">
        <v>137</v>
      </c>
      <c r="E80" s="52" t="s">
        <v>246</v>
      </c>
      <c r="F80" s="52" t="s">
        <v>929</v>
      </c>
      <c r="G80" s="52" t="s">
        <v>245</v>
      </c>
      <c r="H80" s="54">
        <v>11</v>
      </c>
      <c r="I80" s="52" t="s">
        <v>247</v>
      </c>
      <c r="J80" s="64">
        <v>450</v>
      </c>
      <c r="K80" s="64">
        <v>445</v>
      </c>
      <c r="L80" s="64">
        <v>440</v>
      </c>
    </row>
    <row r="81" spans="2:12" s="11" customFormat="1" x14ac:dyDescent="0.25">
      <c r="B81" s="52" t="s">
        <v>0</v>
      </c>
      <c r="C81" s="52" t="s">
        <v>439</v>
      </c>
      <c r="D81" s="52" t="s">
        <v>1319</v>
      </c>
      <c r="E81" s="52" t="s">
        <v>246</v>
      </c>
      <c r="F81" s="52" t="s">
        <v>929</v>
      </c>
      <c r="G81" s="52" t="s">
        <v>245</v>
      </c>
      <c r="H81" s="54">
        <v>10</v>
      </c>
      <c r="I81" s="52" t="s">
        <v>247</v>
      </c>
      <c r="J81" s="64">
        <v>495</v>
      </c>
      <c r="K81" s="64">
        <v>490</v>
      </c>
      <c r="L81" s="64">
        <v>485</v>
      </c>
    </row>
    <row r="82" spans="2:12" s="11" customFormat="1" x14ac:dyDescent="0.25">
      <c r="B82" s="52" t="s">
        <v>0</v>
      </c>
      <c r="C82" s="52" t="s">
        <v>439</v>
      </c>
      <c r="D82" s="52" t="s">
        <v>1413</v>
      </c>
      <c r="E82" s="52" t="s">
        <v>246</v>
      </c>
      <c r="F82" s="52" t="s">
        <v>929</v>
      </c>
      <c r="G82" s="52" t="s">
        <v>245</v>
      </c>
      <c r="H82" s="54">
        <v>152</v>
      </c>
      <c r="I82" s="52" t="s">
        <v>247</v>
      </c>
      <c r="J82" s="64">
        <v>531</v>
      </c>
      <c r="K82" s="64">
        <v>526</v>
      </c>
      <c r="L82" s="64">
        <v>521</v>
      </c>
    </row>
    <row r="83" spans="2:12" s="11" customFormat="1" x14ac:dyDescent="0.25">
      <c r="B83" s="52" t="s">
        <v>0</v>
      </c>
      <c r="C83" s="52" t="s">
        <v>439</v>
      </c>
      <c r="D83" s="52" t="s">
        <v>45</v>
      </c>
      <c r="E83" s="52" t="s">
        <v>246</v>
      </c>
      <c r="F83" s="52" t="s">
        <v>929</v>
      </c>
      <c r="G83" s="52" t="s">
        <v>586</v>
      </c>
      <c r="H83" s="54">
        <v>9.7000000000000028</v>
      </c>
      <c r="I83" s="52" t="s">
        <v>247</v>
      </c>
      <c r="J83" s="64">
        <v>450</v>
      </c>
      <c r="K83" s="64">
        <v>445</v>
      </c>
      <c r="L83" s="64">
        <v>440</v>
      </c>
    </row>
    <row r="84" spans="2:12" s="11" customFormat="1" x14ac:dyDescent="0.25">
      <c r="B84" s="52" t="s">
        <v>0</v>
      </c>
      <c r="C84" s="52" t="s">
        <v>439</v>
      </c>
      <c r="D84" s="52" t="s">
        <v>46</v>
      </c>
      <c r="E84" s="52" t="s">
        <v>246</v>
      </c>
      <c r="F84" s="52" t="s">
        <v>930</v>
      </c>
      <c r="G84" s="52" t="s">
        <v>245</v>
      </c>
      <c r="H84" s="54">
        <v>18</v>
      </c>
      <c r="I84" s="52" t="s">
        <v>247</v>
      </c>
      <c r="J84" s="64">
        <v>225</v>
      </c>
      <c r="K84" s="64">
        <v>220</v>
      </c>
      <c r="L84" s="64">
        <v>215</v>
      </c>
    </row>
    <row r="85" spans="2:12" s="11" customFormat="1" x14ac:dyDescent="0.25">
      <c r="B85" s="52" t="s">
        <v>0</v>
      </c>
      <c r="C85" s="52" t="s">
        <v>439</v>
      </c>
      <c r="D85" s="52" t="s">
        <v>46</v>
      </c>
      <c r="E85" s="52" t="s">
        <v>246</v>
      </c>
      <c r="F85" s="52" t="s">
        <v>929</v>
      </c>
      <c r="G85" s="52" t="s">
        <v>245</v>
      </c>
      <c r="H85" s="54">
        <v>44</v>
      </c>
      <c r="I85" s="52" t="s">
        <v>247</v>
      </c>
      <c r="J85" s="64">
        <v>495</v>
      </c>
      <c r="K85" s="64">
        <v>490</v>
      </c>
      <c r="L85" s="64">
        <v>485</v>
      </c>
    </row>
    <row r="86" spans="2:12" s="11" customFormat="1" x14ac:dyDescent="0.25">
      <c r="B86" s="52" t="s">
        <v>0</v>
      </c>
      <c r="C86" s="52" t="s">
        <v>439</v>
      </c>
      <c r="D86" s="52" t="s">
        <v>46</v>
      </c>
      <c r="E86" s="52" t="s">
        <v>246</v>
      </c>
      <c r="F86" s="52" t="s">
        <v>929</v>
      </c>
      <c r="G86" s="52" t="s">
        <v>132</v>
      </c>
      <c r="H86" s="54">
        <v>304</v>
      </c>
      <c r="I86" s="52" t="s">
        <v>249</v>
      </c>
      <c r="J86" s="64">
        <v>495</v>
      </c>
      <c r="K86" s="64">
        <v>490</v>
      </c>
      <c r="L86" s="64">
        <v>485</v>
      </c>
    </row>
    <row r="87" spans="2:12" s="11" customFormat="1" x14ac:dyDescent="0.25">
      <c r="B87" s="52" t="s">
        <v>0</v>
      </c>
      <c r="C87" s="52" t="s">
        <v>439</v>
      </c>
      <c r="D87" s="52" t="s">
        <v>47</v>
      </c>
      <c r="E87" s="52" t="s">
        <v>246</v>
      </c>
      <c r="F87" s="52" t="s">
        <v>929</v>
      </c>
      <c r="G87" s="52" t="s">
        <v>139</v>
      </c>
      <c r="H87" s="54">
        <v>998</v>
      </c>
      <c r="I87" s="52" t="s">
        <v>249</v>
      </c>
      <c r="J87" s="64">
        <v>495</v>
      </c>
      <c r="K87" s="64">
        <v>490</v>
      </c>
      <c r="L87" s="64">
        <v>485</v>
      </c>
    </row>
    <row r="88" spans="2:12" s="11" customFormat="1" x14ac:dyDescent="0.25">
      <c r="B88" s="52" t="s">
        <v>0</v>
      </c>
      <c r="C88" s="52" t="s">
        <v>439</v>
      </c>
      <c r="D88" s="52" t="s">
        <v>48</v>
      </c>
      <c r="E88" s="52" t="s">
        <v>246</v>
      </c>
      <c r="F88" s="52" t="s">
        <v>929</v>
      </c>
      <c r="G88" s="52" t="s">
        <v>411</v>
      </c>
      <c r="H88" s="54">
        <v>19</v>
      </c>
      <c r="I88" s="52" t="s">
        <v>248</v>
      </c>
      <c r="J88" s="64">
        <v>495</v>
      </c>
      <c r="K88" s="64">
        <v>490</v>
      </c>
      <c r="L88" s="64">
        <v>485</v>
      </c>
    </row>
    <row r="89" spans="2:12" s="11" customFormat="1" x14ac:dyDescent="0.25">
      <c r="B89" s="52" t="s">
        <v>0</v>
      </c>
      <c r="C89" s="52" t="s">
        <v>439</v>
      </c>
      <c r="D89" s="52" t="s">
        <v>140</v>
      </c>
      <c r="E89" s="52" t="s">
        <v>246</v>
      </c>
      <c r="F89" s="52" t="s">
        <v>929</v>
      </c>
      <c r="G89" s="52" t="s">
        <v>395</v>
      </c>
      <c r="H89" s="54">
        <v>79</v>
      </c>
      <c r="I89" s="52" t="s">
        <v>247</v>
      </c>
      <c r="J89" s="64">
        <v>495</v>
      </c>
      <c r="K89" s="64">
        <v>490</v>
      </c>
      <c r="L89" s="64">
        <v>485</v>
      </c>
    </row>
    <row r="90" spans="2:12" s="11" customFormat="1" x14ac:dyDescent="0.25">
      <c r="B90" s="52" t="s">
        <v>0</v>
      </c>
      <c r="C90" s="52" t="s">
        <v>439</v>
      </c>
      <c r="D90" s="52" t="s">
        <v>140</v>
      </c>
      <c r="E90" s="52" t="s">
        <v>246</v>
      </c>
      <c r="F90" s="52" t="s">
        <v>929</v>
      </c>
      <c r="G90" s="52" t="s">
        <v>245</v>
      </c>
      <c r="H90" s="54">
        <v>160</v>
      </c>
      <c r="I90" s="52" t="s">
        <v>249</v>
      </c>
      <c r="J90" s="64">
        <v>495</v>
      </c>
      <c r="K90" s="64">
        <v>490</v>
      </c>
      <c r="L90" s="64">
        <v>485</v>
      </c>
    </row>
    <row r="91" spans="2:12" s="11" customFormat="1" x14ac:dyDescent="0.25">
      <c r="B91" s="52" t="s">
        <v>0</v>
      </c>
      <c r="C91" s="52" t="s">
        <v>439</v>
      </c>
      <c r="D91" s="52" t="s">
        <v>141</v>
      </c>
      <c r="E91" s="52" t="s">
        <v>246</v>
      </c>
      <c r="F91" s="52" t="s">
        <v>929</v>
      </c>
      <c r="G91" s="52" t="s">
        <v>1027</v>
      </c>
      <c r="H91" s="54">
        <v>46</v>
      </c>
      <c r="I91" s="52" t="s">
        <v>247</v>
      </c>
      <c r="J91" s="64">
        <v>513</v>
      </c>
      <c r="K91" s="64">
        <v>508</v>
      </c>
      <c r="L91" s="64">
        <v>503</v>
      </c>
    </row>
    <row r="92" spans="2:12" s="11" customFormat="1" x14ac:dyDescent="0.25">
      <c r="B92" s="52" t="s">
        <v>0</v>
      </c>
      <c r="C92" s="52" t="s">
        <v>439</v>
      </c>
      <c r="D92" s="52" t="s">
        <v>142</v>
      </c>
      <c r="E92" s="52" t="s">
        <v>246</v>
      </c>
      <c r="F92" s="52" t="s">
        <v>929</v>
      </c>
      <c r="G92" s="52" t="s">
        <v>245</v>
      </c>
      <c r="H92" s="54">
        <v>64</v>
      </c>
      <c r="I92" s="52" t="s">
        <v>248</v>
      </c>
      <c r="J92" s="64">
        <v>513</v>
      </c>
      <c r="K92" s="64">
        <v>508</v>
      </c>
      <c r="L92" s="64">
        <v>503</v>
      </c>
    </row>
    <row r="93" spans="2:12" s="11" customFormat="1" x14ac:dyDescent="0.25">
      <c r="B93" s="52" t="s">
        <v>0</v>
      </c>
      <c r="C93" s="52" t="s">
        <v>439</v>
      </c>
      <c r="D93" s="52" t="s">
        <v>1047</v>
      </c>
      <c r="E93" s="52" t="s">
        <v>246</v>
      </c>
      <c r="F93" s="52" t="s">
        <v>929</v>
      </c>
      <c r="G93" s="52" t="s">
        <v>245</v>
      </c>
      <c r="H93" s="54">
        <v>99</v>
      </c>
      <c r="I93" s="52" t="s">
        <v>247</v>
      </c>
      <c r="J93" s="64">
        <v>513</v>
      </c>
      <c r="K93" s="64">
        <v>508</v>
      </c>
      <c r="L93" s="64">
        <v>503</v>
      </c>
    </row>
    <row r="94" spans="2:12" s="11" customFormat="1" x14ac:dyDescent="0.25">
      <c r="B94" s="52" t="s">
        <v>0</v>
      </c>
      <c r="C94" s="52" t="s">
        <v>439</v>
      </c>
      <c r="D94" s="52" t="s">
        <v>1048</v>
      </c>
      <c r="E94" s="52" t="s">
        <v>246</v>
      </c>
      <c r="F94" s="52" t="s">
        <v>929</v>
      </c>
      <c r="G94" s="52" t="s">
        <v>245</v>
      </c>
      <c r="H94" s="54">
        <v>11</v>
      </c>
      <c r="I94" s="52" t="s">
        <v>247</v>
      </c>
      <c r="J94" s="64">
        <v>513</v>
      </c>
      <c r="K94" s="64">
        <v>508</v>
      </c>
      <c r="L94" s="64">
        <v>503</v>
      </c>
    </row>
    <row r="95" spans="2:12" s="11" customFormat="1" x14ac:dyDescent="0.25">
      <c r="B95" s="52" t="s">
        <v>0</v>
      </c>
      <c r="C95" s="52" t="s">
        <v>439</v>
      </c>
      <c r="D95" s="52" t="s">
        <v>1320</v>
      </c>
      <c r="E95" s="52" t="s">
        <v>246</v>
      </c>
      <c r="F95" s="52" t="s">
        <v>929</v>
      </c>
      <c r="G95" s="52" t="s">
        <v>245</v>
      </c>
      <c r="H95" s="54">
        <v>17</v>
      </c>
      <c r="I95" s="52" t="s">
        <v>247</v>
      </c>
      <c r="J95" s="64">
        <v>495</v>
      </c>
      <c r="K95" s="64">
        <v>490</v>
      </c>
      <c r="L95" s="64">
        <v>485</v>
      </c>
    </row>
    <row r="96" spans="2:12" s="11" customFormat="1" x14ac:dyDescent="0.25">
      <c r="B96" s="52" t="s">
        <v>0</v>
      </c>
      <c r="C96" s="52" t="s">
        <v>439</v>
      </c>
      <c r="D96" s="52" t="s">
        <v>1321</v>
      </c>
      <c r="E96" s="52" t="s">
        <v>246</v>
      </c>
      <c r="F96" s="52" t="s">
        <v>929</v>
      </c>
      <c r="G96" s="52" t="s">
        <v>245</v>
      </c>
      <c r="H96" s="54">
        <v>214</v>
      </c>
      <c r="I96" s="52" t="s">
        <v>247</v>
      </c>
      <c r="J96" s="64">
        <v>513</v>
      </c>
      <c r="K96" s="64">
        <v>508</v>
      </c>
      <c r="L96" s="64">
        <v>503</v>
      </c>
    </row>
    <row r="97" spans="2:12" s="11" customFormat="1" x14ac:dyDescent="0.25">
      <c r="B97" s="52" t="s">
        <v>0</v>
      </c>
      <c r="C97" s="52" t="s">
        <v>439</v>
      </c>
      <c r="D97" s="52" t="s">
        <v>1</v>
      </c>
      <c r="E97" s="52" t="s">
        <v>246</v>
      </c>
      <c r="F97" s="52" t="s">
        <v>929</v>
      </c>
      <c r="G97" s="52" t="s">
        <v>1265</v>
      </c>
      <c r="H97" s="54">
        <v>953</v>
      </c>
      <c r="I97" s="52" t="s">
        <v>247</v>
      </c>
      <c r="J97" s="64">
        <v>450</v>
      </c>
      <c r="K97" s="64">
        <v>445</v>
      </c>
      <c r="L97" s="64">
        <v>440</v>
      </c>
    </row>
    <row r="98" spans="2:12" s="11" customFormat="1" x14ac:dyDescent="0.25">
      <c r="B98" s="52" t="s">
        <v>0</v>
      </c>
      <c r="C98" s="52" t="s">
        <v>439</v>
      </c>
      <c r="D98" s="52" t="s">
        <v>51</v>
      </c>
      <c r="E98" s="52" t="s">
        <v>246</v>
      </c>
      <c r="F98" s="52" t="s">
        <v>929</v>
      </c>
      <c r="G98" s="52" t="s">
        <v>1322</v>
      </c>
      <c r="H98" s="54">
        <v>6953</v>
      </c>
      <c r="I98" s="52" t="s">
        <v>247</v>
      </c>
      <c r="J98" s="64">
        <v>450</v>
      </c>
      <c r="K98" s="64">
        <v>445</v>
      </c>
      <c r="L98" s="64">
        <v>440</v>
      </c>
    </row>
    <row r="99" spans="2:12" s="11" customFormat="1" x14ac:dyDescent="0.25">
      <c r="B99" s="52" t="s">
        <v>0</v>
      </c>
      <c r="C99" s="52" t="s">
        <v>439</v>
      </c>
      <c r="D99" s="52" t="s">
        <v>146</v>
      </c>
      <c r="E99" s="52" t="s">
        <v>246</v>
      </c>
      <c r="F99" s="52" t="s">
        <v>929</v>
      </c>
      <c r="G99" s="52" t="s">
        <v>147</v>
      </c>
      <c r="H99" s="54">
        <v>178</v>
      </c>
      <c r="I99" s="52" t="s">
        <v>247</v>
      </c>
      <c r="J99" s="64">
        <v>450</v>
      </c>
      <c r="K99" s="64">
        <v>445</v>
      </c>
      <c r="L99" s="64">
        <v>440</v>
      </c>
    </row>
    <row r="100" spans="2:12" s="11" customFormat="1" x14ac:dyDescent="0.25">
      <c r="B100" s="52" t="s">
        <v>0</v>
      </c>
      <c r="C100" s="52" t="s">
        <v>439</v>
      </c>
      <c r="D100" s="52" t="s">
        <v>146</v>
      </c>
      <c r="E100" s="52" t="s">
        <v>246</v>
      </c>
      <c r="F100" s="52" t="s">
        <v>929</v>
      </c>
      <c r="G100" s="52" t="s">
        <v>147</v>
      </c>
      <c r="H100" s="54">
        <v>1608</v>
      </c>
      <c r="I100" s="52" t="s">
        <v>247</v>
      </c>
      <c r="J100" s="64">
        <v>450</v>
      </c>
      <c r="K100" s="64">
        <v>445</v>
      </c>
      <c r="L100" s="64">
        <v>440</v>
      </c>
    </row>
    <row r="101" spans="2:12" s="11" customFormat="1" x14ac:dyDescent="0.25">
      <c r="B101" s="52" t="s">
        <v>0</v>
      </c>
      <c r="C101" s="52" t="s">
        <v>439</v>
      </c>
      <c r="D101" s="52" t="s">
        <v>900</v>
      </c>
      <c r="E101" s="52" t="s">
        <v>246</v>
      </c>
      <c r="F101" s="52" t="s">
        <v>929</v>
      </c>
      <c r="G101" s="52" t="s">
        <v>1266</v>
      </c>
      <c r="H101" s="54">
        <v>214</v>
      </c>
      <c r="I101" s="52" t="s">
        <v>249</v>
      </c>
      <c r="J101" s="64">
        <v>477</v>
      </c>
      <c r="K101" s="64">
        <v>472</v>
      </c>
      <c r="L101" s="64">
        <v>467</v>
      </c>
    </row>
    <row r="102" spans="2:12" s="11" customFormat="1" x14ac:dyDescent="0.25">
      <c r="B102" s="52" t="s">
        <v>0</v>
      </c>
      <c r="C102" s="52" t="s">
        <v>439</v>
      </c>
      <c r="D102" s="52" t="s">
        <v>1414</v>
      </c>
      <c r="E102" s="52" t="s">
        <v>246</v>
      </c>
      <c r="F102" s="52" t="s">
        <v>929</v>
      </c>
      <c r="G102" s="52" t="s">
        <v>245</v>
      </c>
      <c r="H102" s="54">
        <v>13</v>
      </c>
      <c r="I102" s="52" t="s">
        <v>247</v>
      </c>
      <c r="J102" s="64">
        <v>495</v>
      </c>
      <c r="K102" s="64">
        <v>490</v>
      </c>
      <c r="L102" s="64">
        <v>485</v>
      </c>
    </row>
    <row r="103" spans="2:12" s="11" customFormat="1" x14ac:dyDescent="0.25">
      <c r="B103" s="52" t="s">
        <v>0</v>
      </c>
      <c r="C103" s="52" t="s">
        <v>439</v>
      </c>
      <c r="D103" s="52" t="s">
        <v>148</v>
      </c>
      <c r="E103" s="52" t="s">
        <v>246</v>
      </c>
      <c r="F103" s="52" t="s">
        <v>929</v>
      </c>
      <c r="G103" s="52" t="s">
        <v>1415</v>
      </c>
      <c r="H103" s="54">
        <v>254</v>
      </c>
      <c r="I103" s="52" t="s">
        <v>249</v>
      </c>
      <c r="J103" s="64">
        <v>531</v>
      </c>
      <c r="K103" s="64">
        <v>526</v>
      </c>
      <c r="L103" s="64">
        <v>521</v>
      </c>
    </row>
    <row r="104" spans="2:12" s="11" customFormat="1" x14ac:dyDescent="0.25">
      <c r="B104" s="52" t="s">
        <v>0</v>
      </c>
      <c r="C104" s="52" t="s">
        <v>439</v>
      </c>
      <c r="D104" s="52" t="s">
        <v>149</v>
      </c>
      <c r="E104" s="52" t="s">
        <v>246</v>
      </c>
      <c r="F104" s="52" t="s">
        <v>929</v>
      </c>
      <c r="G104" s="52" t="s">
        <v>150</v>
      </c>
      <c r="H104" s="54">
        <v>21</v>
      </c>
      <c r="I104" s="52" t="s">
        <v>247</v>
      </c>
      <c r="J104" s="64">
        <v>531</v>
      </c>
      <c r="K104" s="64">
        <v>526</v>
      </c>
      <c r="L104" s="64">
        <v>521</v>
      </c>
    </row>
    <row r="105" spans="2:12" s="11" customFormat="1" x14ac:dyDescent="0.25">
      <c r="B105" s="52" t="s">
        <v>0</v>
      </c>
      <c r="C105" s="52" t="s">
        <v>439</v>
      </c>
      <c r="D105" s="52" t="s">
        <v>52</v>
      </c>
      <c r="E105" s="52" t="s">
        <v>246</v>
      </c>
      <c r="F105" s="52" t="s">
        <v>929</v>
      </c>
      <c r="G105" s="52" t="s">
        <v>139</v>
      </c>
      <c r="H105" s="54">
        <v>270.7</v>
      </c>
      <c r="I105" s="52" t="s">
        <v>249</v>
      </c>
      <c r="J105" s="64">
        <v>513</v>
      </c>
      <c r="K105" s="64">
        <v>508</v>
      </c>
      <c r="L105" s="64">
        <v>503</v>
      </c>
    </row>
    <row r="106" spans="2:12" s="11" customFormat="1" x14ac:dyDescent="0.25">
      <c r="B106" s="52" t="s">
        <v>0</v>
      </c>
      <c r="C106" s="52" t="s">
        <v>439</v>
      </c>
      <c r="D106" s="52" t="s">
        <v>240</v>
      </c>
      <c r="E106" s="52" t="s">
        <v>246</v>
      </c>
      <c r="F106" s="52" t="s">
        <v>929</v>
      </c>
      <c r="G106" s="52" t="s">
        <v>245</v>
      </c>
      <c r="H106" s="54">
        <v>12</v>
      </c>
      <c r="I106" s="52" t="s">
        <v>247</v>
      </c>
      <c r="J106" s="64">
        <v>495</v>
      </c>
      <c r="K106" s="64">
        <v>490</v>
      </c>
      <c r="L106" s="64">
        <v>485</v>
      </c>
    </row>
    <row r="107" spans="2:12" s="11" customFormat="1" x14ac:dyDescent="0.25">
      <c r="B107" s="52" t="s">
        <v>0</v>
      </c>
      <c r="C107" s="52" t="s">
        <v>439</v>
      </c>
      <c r="D107" s="52" t="s">
        <v>441</v>
      </c>
      <c r="E107" s="52" t="s">
        <v>246</v>
      </c>
      <c r="F107" s="52" t="s">
        <v>929</v>
      </c>
      <c r="G107" s="52">
        <v>5</v>
      </c>
      <c r="H107" s="54">
        <v>141.69999999999999</v>
      </c>
      <c r="I107" s="52" t="s">
        <v>247</v>
      </c>
      <c r="J107" s="64">
        <v>643.5</v>
      </c>
      <c r="K107" s="64">
        <v>638.5</v>
      </c>
      <c r="L107" s="64">
        <v>633.5</v>
      </c>
    </row>
    <row r="108" spans="2:12" s="11" customFormat="1" x14ac:dyDescent="0.25">
      <c r="B108" s="52" t="s">
        <v>0</v>
      </c>
      <c r="C108" s="52" t="s">
        <v>439</v>
      </c>
      <c r="D108" s="52" t="s">
        <v>151</v>
      </c>
      <c r="E108" s="52" t="s">
        <v>246</v>
      </c>
      <c r="F108" s="52" t="s">
        <v>929</v>
      </c>
      <c r="G108" s="52" t="s">
        <v>1323</v>
      </c>
      <c r="H108" s="54">
        <v>88</v>
      </c>
      <c r="I108" s="52" t="s">
        <v>247</v>
      </c>
      <c r="J108" s="64">
        <v>513</v>
      </c>
      <c r="K108" s="64">
        <v>508</v>
      </c>
      <c r="L108" s="64">
        <v>503</v>
      </c>
    </row>
    <row r="109" spans="2:12" s="11" customFormat="1" x14ac:dyDescent="0.25">
      <c r="B109" s="52" t="s">
        <v>0</v>
      </c>
      <c r="C109" s="52" t="s">
        <v>439</v>
      </c>
      <c r="D109" s="52" t="s">
        <v>20</v>
      </c>
      <c r="E109" s="52" t="s">
        <v>246</v>
      </c>
      <c r="F109" s="52" t="s">
        <v>929</v>
      </c>
      <c r="G109" s="52" t="s">
        <v>245</v>
      </c>
      <c r="H109" s="54">
        <v>10</v>
      </c>
      <c r="I109" s="52" t="s">
        <v>247</v>
      </c>
      <c r="J109" s="64">
        <v>513</v>
      </c>
      <c r="K109" s="64">
        <v>508</v>
      </c>
      <c r="L109" s="64">
        <v>503</v>
      </c>
    </row>
    <row r="110" spans="2:12" s="11" customFormat="1" x14ac:dyDescent="0.25">
      <c r="B110" s="52" t="s">
        <v>0</v>
      </c>
      <c r="C110" s="52" t="s">
        <v>439</v>
      </c>
      <c r="D110" s="52" t="s">
        <v>57</v>
      </c>
      <c r="E110" s="52" t="s">
        <v>246</v>
      </c>
      <c r="F110" s="52" t="s">
        <v>929</v>
      </c>
      <c r="G110" s="52" t="s">
        <v>129</v>
      </c>
      <c r="H110" s="54">
        <v>351</v>
      </c>
      <c r="I110" s="52" t="s">
        <v>249</v>
      </c>
      <c r="J110" s="64">
        <v>531</v>
      </c>
      <c r="K110" s="64">
        <v>526</v>
      </c>
      <c r="L110" s="64">
        <v>521</v>
      </c>
    </row>
    <row r="111" spans="2:12" s="11" customFormat="1" x14ac:dyDescent="0.25">
      <c r="B111" s="52" t="s">
        <v>0</v>
      </c>
      <c r="C111" s="52" t="s">
        <v>439</v>
      </c>
      <c r="D111" s="52" t="s">
        <v>237</v>
      </c>
      <c r="E111" s="52" t="s">
        <v>246</v>
      </c>
      <c r="F111" s="52" t="s">
        <v>929</v>
      </c>
      <c r="G111" s="52" t="s">
        <v>245</v>
      </c>
      <c r="H111" s="54">
        <v>82</v>
      </c>
      <c r="I111" s="52" t="s">
        <v>247</v>
      </c>
      <c r="J111" s="64">
        <v>513</v>
      </c>
      <c r="K111" s="64">
        <v>508</v>
      </c>
      <c r="L111" s="64">
        <v>503</v>
      </c>
    </row>
    <row r="112" spans="2:12" s="11" customFormat="1" x14ac:dyDescent="0.25">
      <c r="B112" s="52" t="s">
        <v>0</v>
      </c>
      <c r="C112" s="52" t="s">
        <v>439</v>
      </c>
      <c r="D112" s="52" t="s">
        <v>152</v>
      </c>
      <c r="E112" s="52" t="s">
        <v>246</v>
      </c>
      <c r="F112" s="52" t="s">
        <v>929</v>
      </c>
      <c r="G112" s="52" t="s">
        <v>245</v>
      </c>
      <c r="H112" s="54">
        <v>5</v>
      </c>
      <c r="I112" s="52" t="s">
        <v>247</v>
      </c>
      <c r="J112" s="64">
        <v>495</v>
      </c>
      <c r="K112" s="64">
        <v>490</v>
      </c>
      <c r="L112" s="64">
        <v>485</v>
      </c>
    </row>
    <row r="113" spans="2:12" s="11" customFormat="1" x14ac:dyDescent="0.25">
      <c r="B113" s="52" t="s">
        <v>0</v>
      </c>
      <c r="C113" s="52" t="s">
        <v>439</v>
      </c>
      <c r="D113" s="52" t="s">
        <v>152</v>
      </c>
      <c r="E113" s="52" t="s">
        <v>246</v>
      </c>
      <c r="F113" s="52" t="s">
        <v>929</v>
      </c>
      <c r="G113" s="52" t="s">
        <v>245</v>
      </c>
      <c r="H113" s="54">
        <v>105</v>
      </c>
      <c r="I113" s="52" t="s">
        <v>247</v>
      </c>
      <c r="J113" s="64">
        <v>495</v>
      </c>
      <c r="K113" s="64">
        <v>490</v>
      </c>
      <c r="L113" s="64">
        <v>485</v>
      </c>
    </row>
    <row r="114" spans="2:12" s="11" customFormat="1" x14ac:dyDescent="0.25">
      <c r="B114" s="52" t="s">
        <v>0</v>
      </c>
      <c r="C114" s="52" t="s">
        <v>439</v>
      </c>
      <c r="D114" s="52" t="s">
        <v>1028</v>
      </c>
      <c r="E114" s="52" t="s">
        <v>246</v>
      </c>
      <c r="F114" s="52" t="s">
        <v>929</v>
      </c>
      <c r="G114" s="52">
        <v>2.0299999999999998</v>
      </c>
      <c r="H114" s="54">
        <v>16</v>
      </c>
      <c r="I114" s="52" t="s">
        <v>247</v>
      </c>
      <c r="J114" s="64">
        <v>450</v>
      </c>
      <c r="K114" s="64">
        <v>445</v>
      </c>
      <c r="L114" s="64">
        <v>440</v>
      </c>
    </row>
    <row r="115" spans="2:12" s="11" customFormat="1" x14ac:dyDescent="0.25">
      <c r="B115" s="52" t="s">
        <v>0</v>
      </c>
      <c r="C115" s="52" t="s">
        <v>439</v>
      </c>
      <c r="D115" s="52" t="s">
        <v>563</v>
      </c>
      <c r="E115" s="52" t="s">
        <v>246</v>
      </c>
      <c r="F115" s="52" t="s">
        <v>930</v>
      </c>
      <c r="G115" s="52" t="s">
        <v>245</v>
      </c>
      <c r="H115" s="54">
        <v>4</v>
      </c>
      <c r="I115" s="52" t="s">
        <v>247</v>
      </c>
      <c r="J115" s="64">
        <v>225</v>
      </c>
      <c r="K115" s="64">
        <v>220</v>
      </c>
      <c r="L115" s="64">
        <v>215</v>
      </c>
    </row>
    <row r="116" spans="2:12" s="11" customFormat="1" x14ac:dyDescent="0.25">
      <c r="B116" s="52" t="s">
        <v>0</v>
      </c>
      <c r="C116" s="52" t="s">
        <v>439</v>
      </c>
      <c r="D116" s="52" t="s">
        <v>365</v>
      </c>
      <c r="E116" s="52" t="s">
        <v>246</v>
      </c>
      <c r="F116" s="52" t="s">
        <v>929</v>
      </c>
      <c r="G116" s="52" t="s">
        <v>245</v>
      </c>
      <c r="H116" s="54">
        <v>105</v>
      </c>
      <c r="I116" s="52" t="s">
        <v>247</v>
      </c>
      <c r="J116" s="64">
        <v>495</v>
      </c>
      <c r="K116" s="64">
        <v>490</v>
      </c>
      <c r="L116" s="64">
        <v>485</v>
      </c>
    </row>
    <row r="117" spans="2:12" s="11" customFormat="1" x14ac:dyDescent="0.25">
      <c r="B117" s="52" t="s">
        <v>0</v>
      </c>
      <c r="C117" s="52" t="s">
        <v>439</v>
      </c>
      <c r="D117" s="52" t="s">
        <v>154</v>
      </c>
      <c r="E117" s="52" t="s">
        <v>246</v>
      </c>
      <c r="F117" s="52" t="s">
        <v>929</v>
      </c>
      <c r="G117" s="52" t="s">
        <v>245</v>
      </c>
      <c r="H117" s="54">
        <v>1</v>
      </c>
      <c r="I117" s="52" t="s">
        <v>247</v>
      </c>
      <c r="J117" s="64">
        <v>450</v>
      </c>
      <c r="K117" s="64">
        <v>445</v>
      </c>
      <c r="L117" s="64">
        <v>440</v>
      </c>
    </row>
    <row r="118" spans="2:12" s="11" customFormat="1" x14ac:dyDescent="0.25">
      <c r="B118" s="52" t="s">
        <v>0</v>
      </c>
      <c r="C118" s="52" t="s">
        <v>439</v>
      </c>
      <c r="D118" s="52" t="s">
        <v>155</v>
      </c>
      <c r="E118" s="52" t="s">
        <v>246</v>
      </c>
      <c r="F118" s="52" t="s">
        <v>929</v>
      </c>
      <c r="G118" s="52" t="s">
        <v>245</v>
      </c>
      <c r="H118" s="54">
        <v>27</v>
      </c>
      <c r="I118" s="52" t="s">
        <v>247</v>
      </c>
      <c r="J118" s="64">
        <v>450</v>
      </c>
      <c r="K118" s="64">
        <v>445</v>
      </c>
      <c r="L118" s="64">
        <v>440</v>
      </c>
    </row>
    <row r="119" spans="2:12" s="11" customFormat="1" x14ac:dyDescent="0.25">
      <c r="B119" s="52" t="s">
        <v>0</v>
      </c>
      <c r="C119" s="52" t="s">
        <v>439</v>
      </c>
      <c r="D119" s="52" t="s">
        <v>156</v>
      </c>
      <c r="E119" s="52" t="s">
        <v>246</v>
      </c>
      <c r="F119" s="52" t="s">
        <v>929</v>
      </c>
      <c r="G119" s="52" t="s">
        <v>245</v>
      </c>
      <c r="H119" s="54">
        <v>206</v>
      </c>
      <c r="I119" s="52" t="s">
        <v>247</v>
      </c>
      <c r="J119" s="64">
        <v>450</v>
      </c>
      <c r="K119" s="64">
        <v>445</v>
      </c>
      <c r="L119" s="64">
        <v>440</v>
      </c>
    </row>
    <row r="120" spans="2:12" s="11" customFormat="1" x14ac:dyDescent="0.25">
      <c r="B120" s="52" t="s">
        <v>0</v>
      </c>
      <c r="C120" s="52" t="s">
        <v>439</v>
      </c>
      <c r="D120" s="52" t="s">
        <v>401</v>
      </c>
      <c r="E120" s="52" t="s">
        <v>246</v>
      </c>
      <c r="F120" s="52" t="s">
        <v>929</v>
      </c>
      <c r="G120" s="52" t="s">
        <v>1324</v>
      </c>
      <c r="H120" s="54">
        <v>403</v>
      </c>
      <c r="I120" s="52" t="s">
        <v>249</v>
      </c>
      <c r="J120" s="64">
        <v>495</v>
      </c>
      <c r="K120" s="64">
        <v>490</v>
      </c>
      <c r="L120" s="64">
        <v>485</v>
      </c>
    </row>
    <row r="121" spans="2:12" s="11" customFormat="1" x14ac:dyDescent="0.25">
      <c r="B121" s="52" t="s">
        <v>0</v>
      </c>
      <c r="C121" s="52" t="s">
        <v>439</v>
      </c>
      <c r="D121" s="52" t="s">
        <v>587</v>
      </c>
      <c r="E121" s="52" t="s">
        <v>246</v>
      </c>
      <c r="F121" s="52" t="s">
        <v>929</v>
      </c>
      <c r="G121" s="52" t="s">
        <v>245</v>
      </c>
      <c r="H121" s="54">
        <v>134</v>
      </c>
      <c r="I121" s="52" t="s">
        <v>247</v>
      </c>
      <c r="J121" s="64">
        <v>495</v>
      </c>
      <c r="K121" s="64">
        <v>490</v>
      </c>
      <c r="L121" s="64">
        <v>485</v>
      </c>
    </row>
    <row r="122" spans="2:12" s="11" customFormat="1" x14ac:dyDescent="0.25">
      <c r="B122" s="52" t="s">
        <v>0</v>
      </c>
      <c r="C122" s="52" t="s">
        <v>439</v>
      </c>
      <c r="D122" s="52" t="s">
        <v>2</v>
      </c>
      <c r="E122" s="52" t="s">
        <v>246</v>
      </c>
      <c r="F122" s="52" t="s">
        <v>929</v>
      </c>
      <c r="G122" s="52" t="s">
        <v>882</v>
      </c>
      <c r="H122" s="54">
        <v>14</v>
      </c>
      <c r="I122" s="52" t="s">
        <v>247</v>
      </c>
      <c r="J122" s="64">
        <v>495</v>
      </c>
      <c r="K122" s="64">
        <v>490</v>
      </c>
      <c r="L122" s="64">
        <v>485</v>
      </c>
    </row>
    <row r="123" spans="2:12" s="11" customFormat="1" x14ac:dyDescent="0.25">
      <c r="B123" s="52" t="s">
        <v>0</v>
      </c>
      <c r="C123" s="52" t="s">
        <v>439</v>
      </c>
      <c r="D123" s="52" t="s">
        <v>2</v>
      </c>
      <c r="E123" s="52" t="s">
        <v>246</v>
      </c>
      <c r="F123" s="52" t="s">
        <v>929</v>
      </c>
      <c r="G123" s="52" t="s">
        <v>245</v>
      </c>
      <c r="H123" s="54">
        <v>500</v>
      </c>
      <c r="I123" s="52" t="s">
        <v>247</v>
      </c>
      <c r="J123" s="64">
        <v>495</v>
      </c>
      <c r="K123" s="64">
        <v>490</v>
      </c>
      <c r="L123" s="64">
        <v>485</v>
      </c>
    </row>
    <row r="124" spans="2:12" s="11" customFormat="1" x14ac:dyDescent="0.25">
      <c r="B124" s="52" t="s">
        <v>0</v>
      </c>
      <c r="C124" s="52" t="s">
        <v>439</v>
      </c>
      <c r="D124" s="52" t="s">
        <v>66</v>
      </c>
      <c r="E124" s="52" t="s">
        <v>246</v>
      </c>
      <c r="F124" s="52" t="s">
        <v>929</v>
      </c>
      <c r="G124" s="52" t="s">
        <v>157</v>
      </c>
      <c r="H124" s="54">
        <v>1053</v>
      </c>
      <c r="I124" s="52" t="s">
        <v>257</v>
      </c>
      <c r="J124" s="64">
        <v>495</v>
      </c>
      <c r="K124" s="64">
        <v>490</v>
      </c>
      <c r="L124" s="64">
        <v>485</v>
      </c>
    </row>
    <row r="125" spans="2:12" s="11" customFormat="1" x14ac:dyDescent="0.25">
      <c r="B125" s="52" t="s">
        <v>0</v>
      </c>
      <c r="C125" s="52" t="s">
        <v>439</v>
      </c>
      <c r="D125" s="52" t="s">
        <v>21</v>
      </c>
      <c r="E125" s="52" t="s">
        <v>246</v>
      </c>
      <c r="F125" s="52" t="s">
        <v>929</v>
      </c>
      <c r="G125" s="52" t="s">
        <v>245</v>
      </c>
      <c r="H125" s="54">
        <v>516</v>
      </c>
      <c r="I125" s="52" t="s">
        <v>247</v>
      </c>
      <c r="J125" s="64">
        <v>477</v>
      </c>
      <c r="K125" s="64">
        <v>472</v>
      </c>
      <c r="L125" s="64">
        <v>467</v>
      </c>
    </row>
    <row r="126" spans="2:12" s="11" customFormat="1" x14ac:dyDescent="0.25">
      <c r="B126" s="52" t="s">
        <v>0</v>
      </c>
      <c r="C126" s="52" t="s">
        <v>439</v>
      </c>
      <c r="D126" s="52" t="s">
        <v>21</v>
      </c>
      <c r="E126" s="52" t="s">
        <v>246</v>
      </c>
      <c r="F126" s="52" t="s">
        <v>929</v>
      </c>
      <c r="G126" s="52" t="s">
        <v>888</v>
      </c>
      <c r="H126" s="54">
        <v>934.5</v>
      </c>
      <c r="I126" s="52" t="s">
        <v>247</v>
      </c>
      <c r="J126" s="64">
        <v>477</v>
      </c>
      <c r="K126" s="64">
        <v>472</v>
      </c>
      <c r="L126" s="64">
        <v>467</v>
      </c>
    </row>
    <row r="127" spans="2:12" s="11" customFormat="1" x14ac:dyDescent="0.25">
      <c r="B127" s="52" t="s">
        <v>0</v>
      </c>
      <c r="C127" s="52" t="s">
        <v>439</v>
      </c>
      <c r="D127" s="52" t="s">
        <v>21</v>
      </c>
      <c r="E127" s="52" t="s">
        <v>246</v>
      </c>
      <c r="F127" s="52" t="s">
        <v>929</v>
      </c>
      <c r="G127" s="52" t="s">
        <v>415</v>
      </c>
      <c r="H127" s="54">
        <v>2620</v>
      </c>
      <c r="I127" s="52" t="s">
        <v>247</v>
      </c>
      <c r="J127" s="64">
        <v>477</v>
      </c>
      <c r="K127" s="64">
        <v>472</v>
      </c>
      <c r="L127" s="64">
        <v>467</v>
      </c>
    </row>
    <row r="128" spans="2:12" s="11" customFormat="1" x14ac:dyDescent="0.25">
      <c r="B128" s="52" t="s">
        <v>0</v>
      </c>
      <c r="C128" s="52" t="s">
        <v>439</v>
      </c>
      <c r="D128" s="52" t="s">
        <v>21</v>
      </c>
      <c r="E128" s="52" t="s">
        <v>246</v>
      </c>
      <c r="F128" s="52" t="s">
        <v>929</v>
      </c>
      <c r="G128" s="52" t="s">
        <v>442</v>
      </c>
      <c r="H128" s="54">
        <v>3228</v>
      </c>
      <c r="I128" s="52" t="s">
        <v>247</v>
      </c>
      <c r="J128" s="64">
        <v>477</v>
      </c>
      <c r="K128" s="64">
        <v>472</v>
      </c>
      <c r="L128" s="64">
        <v>467</v>
      </c>
    </row>
    <row r="129" spans="2:12" s="11" customFormat="1" x14ac:dyDescent="0.25">
      <c r="B129" s="52" t="s">
        <v>0</v>
      </c>
      <c r="C129" s="52" t="s">
        <v>439</v>
      </c>
      <c r="D129" s="52" t="s">
        <v>23</v>
      </c>
      <c r="E129" s="52" t="s">
        <v>246</v>
      </c>
      <c r="F129" s="52" t="s">
        <v>929</v>
      </c>
      <c r="G129" s="52" t="s">
        <v>245</v>
      </c>
      <c r="H129" s="54">
        <v>7</v>
      </c>
      <c r="I129" s="52" t="s">
        <v>247</v>
      </c>
      <c r="J129" s="64">
        <v>495</v>
      </c>
      <c r="K129" s="64">
        <v>490</v>
      </c>
      <c r="L129" s="64">
        <v>485</v>
      </c>
    </row>
    <row r="130" spans="2:12" s="11" customFormat="1" x14ac:dyDescent="0.25">
      <c r="B130" s="52" t="s">
        <v>0</v>
      </c>
      <c r="C130" s="52" t="s">
        <v>439</v>
      </c>
      <c r="D130" s="52" t="s">
        <v>158</v>
      </c>
      <c r="E130" s="52" t="s">
        <v>246</v>
      </c>
      <c r="F130" s="52" t="s">
        <v>929</v>
      </c>
      <c r="G130" s="52" t="s">
        <v>159</v>
      </c>
      <c r="H130" s="54">
        <v>755</v>
      </c>
      <c r="I130" s="52" t="s">
        <v>247</v>
      </c>
      <c r="J130" s="64">
        <v>495</v>
      </c>
      <c r="K130" s="64">
        <v>490</v>
      </c>
      <c r="L130" s="64">
        <v>485</v>
      </c>
    </row>
    <row r="131" spans="2:12" s="11" customFormat="1" x14ac:dyDescent="0.25">
      <c r="B131" s="52" t="s">
        <v>0</v>
      </c>
      <c r="C131" s="52" t="s">
        <v>439</v>
      </c>
      <c r="D131" s="52" t="s">
        <v>158</v>
      </c>
      <c r="E131" s="52" t="s">
        <v>246</v>
      </c>
      <c r="F131" s="52" t="s">
        <v>929</v>
      </c>
      <c r="G131" s="52" t="s">
        <v>160</v>
      </c>
      <c r="H131" s="54">
        <v>1464</v>
      </c>
      <c r="I131" s="52" t="s">
        <v>406</v>
      </c>
      <c r="J131" s="64">
        <v>495</v>
      </c>
      <c r="K131" s="64">
        <v>490</v>
      </c>
      <c r="L131" s="64">
        <v>485</v>
      </c>
    </row>
    <row r="132" spans="2:12" s="11" customFormat="1" x14ac:dyDescent="0.25">
      <c r="B132" s="52" t="s">
        <v>0</v>
      </c>
      <c r="C132" s="52" t="s">
        <v>439</v>
      </c>
      <c r="D132" s="52" t="s">
        <v>1325</v>
      </c>
      <c r="E132" s="52" t="s">
        <v>246</v>
      </c>
      <c r="F132" s="52" t="s">
        <v>929</v>
      </c>
      <c r="G132" s="52" t="s">
        <v>245</v>
      </c>
      <c r="H132" s="54">
        <v>44</v>
      </c>
      <c r="I132" s="52" t="s">
        <v>247</v>
      </c>
      <c r="J132" s="64">
        <v>495</v>
      </c>
      <c r="K132" s="64">
        <v>490</v>
      </c>
      <c r="L132" s="64">
        <v>485</v>
      </c>
    </row>
    <row r="133" spans="2:12" s="11" customFormat="1" x14ac:dyDescent="0.25">
      <c r="B133" s="52" t="s">
        <v>0</v>
      </c>
      <c r="C133" s="52" t="s">
        <v>439</v>
      </c>
      <c r="D133" s="52" t="s">
        <v>68</v>
      </c>
      <c r="E133" s="52" t="s">
        <v>246</v>
      </c>
      <c r="F133" s="52" t="s">
        <v>929</v>
      </c>
      <c r="G133" s="52" t="s">
        <v>161</v>
      </c>
      <c r="H133" s="54">
        <v>38</v>
      </c>
      <c r="I133" s="52" t="s">
        <v>249</v>
      </c>
      <c r="J133" s="64">
        <v>495</v>
      </c>
      <c r="K133" s="64">
        <v>490</v>
      </c>
      <c r="L133" s="64">
        <v>485</v>
      </c>
    </row>
    <row r="134" spans="2:12" s="11" customFormat="1" x14ac:dyDescent="0.25">
      <c r="B134" s="52" t="s">
        <v>0</v>
      </c>
      <c r="C134" s="52" t="s">
        <v>439</v>
      </c>
      <c r="D134" s="52" t="s">
        <v>1417</v>
      </c>
      <c r="E134" s="52" t="s">
        <v>246</v>
      </c>
      <c r="F134" s="52" t="s">
        <v>929</v>
      </c>
      <c r="G134" s="52">
        <v>3</v>
      </c>
      <c r="H134" s="54">
        <v>67</v>
      </c>
      <c r="I134" s="52" t="s">
        <v>247</v>
      </c>
      <c r="J134" s="64">
        <v>450</v>
      </c>
      <c r="K134" s="64">
        <v>445</v>
      </c>
      <c r="L134" s="64">
        <v>440</v>
      </c>
    </row>
    <row r="135" spans="2:12" s="11" customFormat="1" x14ac:dyDescent="0.25">
      <c r="B135" s="52" t="s">
        <v>0</v>
      </c>
      <c r="C135" s="52" t="s">
        <v>439</v>
      </c>
      <c r="D135" s="52" t="s">
        <v>397</v>
      </c>
      <c r="E135" s="52" t="s">
        <v>246</v>
      </c>
      <c r="F135" s="52" t="s">
        <v>929</v>
      </c>
      <c r="G135" s="52">
        <v>2.7</v>
      </c>
      <c r="H135" s="54">
        <v>7</v>
      </c>
      <c r="I135" s="52" t="s">
        <v>247</v>
      </c>
      <c r="J135" s="64">
        <v>495</v>
      </c>
      <c r="K135" s="64">
        <v>490</v>
      </c>
      <c r="L135" s="64">
        <v>485</v>
      </c>
    </row>
    <row r="136" spans="2:12" s="11" customFormat="1" x14ac:dyDescent="0.25">
      <c r="B136" s="52" t="s">
        <v>0</v>
      </c>
      <c r="C136" s="52" t="s">
        <v>439</v>
      </c>
      <c r="D136" s="52" t="s">
        <v>1017</v>
      </c>
      <c r="E136" s="52" t="s">
        <v>246</v>
      </c>
      <c r="F136" s="52" t="s">
        <v>929</v>
      </c>
      <c r="G136" s="52" t="s">
        <v>1375</v>
      </c>
      <c r="H136" s="54">
        <v>106</v>
      </c>
      <c r="I136" s="52" t="s">
        <v>247</v>
      </c>
      <c r="J136" s="64">
        <v>513</v>
      </c>
      <c r="K136" s="64">
        <v>508</v>
      </c>
      <c r="L136" s="64">
        <v>503</v>
      </c>
    </row>
    <row r="137" spans="2:12" s="11" customFormat="1" x14ac:dyDescent="0.25">
      <c r="B137" s="52" t="s">
        <v>0</v>
      </c>
      <c r="C137" s="52" t="s">
        <v>439</v>
      </c>
      <c r="D137" s="52" t="s">
        <v>1418</v>
      </c>
      <c r="E137" s="52" t="s">
        <v>246</v>
      </c>
      <c r="F137" s="52" t="s">
        <v>929</v>
      </c>
      <c r="G137" s="52">
        <v>2.2000000000000002</v>
      </c>
      <c r="H137" s="54">
        <v>406</v>
      </c>
      <c r="I137" s="52" t="s">
        <v>247</v>
      </c>
      <c r="J137" s="64">
        <v>405</v>
      </c>
      <c r="K137" s="64">
        <v>400</v>
      </c>
      <c r="L137" s="64">
        <v>395</v>
      </c>
    </row>
    <row r="138" spans="2:12" s="11" customFormat="1" x14ac:dyDescent="0.25">
      <c r="B138" s="52" t="s">
        <v>0</v>
      </c>
      <c r="C138" s="52" t="s">
        <v>439</v>
      </c>
      <c r="D138" s="52" t="s">
        <v>1419</v>
      </c>
      <c r="E138" s="52" t="s">
        <v>246</v>
      </c>
      <c r="F138" s="52" t="s">
        <v>929</v>
      </c>
      <c r="G138" s="52" t="s">
        <v>1420</v>
      </c>
      <c r="H138" s="54">
        <v>80</v>
      </c>
      <c r="I138" s="52" t="s">
        <v>247</v>
      </c>
      <c r="J138" s="64">
        <v>405</v>
      </c>
      <c r="K138" s="64">
        <v>400</v>
      </c>
      <c r="L138" s="64">
        <v>395</v>
      </c>
    </row>
    <row r="139" spans="2:12" s="11" customFormat="1" x14ac:dyDescent="0.25">
      <c r="B139" s="52" t="s">
        <v>0</v>
      </c>
      <c r="C139" s="52" t="s">
        <v>439</v>
      </c>
      <c r="D139" s="52" t="s">
        <v>162</v>
      </c>
      <c r="E139" s="52" t="s">
        <v>246</v>
      </c>
      <c r="F139" s="52" t="s">
        <v>929</v>
      </c>
      <c r="G139" s="52" t="s">
        <v>245</v>
      </c>
      <c r="H139" s="54">
        <v>5</v>
      </c>
      <c r="I139" s="52" t="s">
        <v>247</v>
      </c>
      <c r="J139" s="64">
        <v>450</v>
      </c>
      <c r="K139" s="64">
        <v>445</v>
      </c>
      <c r="L139" s="64">
        <v>440</v>
      </c>
    </row>
    <row r="140" spans="2:12" s="11" customFormat="1" x14ac:dyDescent="0.25">
      <c r="B140" s="52" t="s">
        <v>0</v>
      </c>
      <c r="C140" s="52" t="s">
        <v>439</v>
      </c>
      <c r="D140" s="52" t="s">
        <v>1165</v>
      </c>
      <c r="E140" s="52" t="s">
        <v>246</v>
      </c>
      <c r="F140" s="52" t="s">
        <v>929</v>
      </c>
      <c r="G140" s="52" t="s">
        <v>245</v>
      </c>
      <c r="H140" s="54">
        <v>16</v>
      </c>
      <c r="I140" s="52" t="s">
        <v>247</v>
      </c>
      <c r="J140" s="64">
        <v>513</v>
      </c>
      <c r="K140" s="64">
        <v>508</v>
      </c>
      <c r="L140" s="64">
        <v>503</v>
      </c>
    </row>
    <row r="141" spans="2:12" s="11" customFormat="1" x14ac:dyDescent="0.25">
      <c r="B141" s="52" t="s">
        <v>0</v>
      </c>
      <c r="C141" s="52" t="s">
        <v>439</v>
      </c>
      <c r="D141" s="52" t="s">
        <v>163</v>
      </c>
      <c r="E141" s="52" t="s">
        <v>246</v>
      </c>
      <c r="F141" s="52" t="s">
        <v>929</v>
      </c>
      <c r="G141" s="52">
        <v>1.4</v>
      </c>
      <c r="H141" s="54">
        <v>49</v>
      </c>
      <c r="I141" s="52" t="s">
        <v>249</v>
      </c>
      <c r="J141" s="64">
        <v>513</v>
      </c>
      <c r="K141" s="64">
        <v>508</v>
      </c>
      <c r="L141" s="64">
        <v>503</v>
      </c>
    </row>
    <row r="142" spans="2:12" s="11" customFormat="1" x14ac:dyDescent="0.25">
      <c r="B142" s="52" t="s">
        <v>0</v>
      </c>
      <c r="C142" s="52" t="s">
        <v>439</v>
      </c>
      <c r="D142" s="52" t="s">
        <v>163</v>
      </c>
      <c r="E142" s="52" t="s">
        <v>246</v>
      </c>
      <c r="F142" s="52" t="s">
        <v>929</v>
      </c>
      <c r="G142" s="52" t="s">
        <v>1421</v>
      </c>
      <c r="H142" s="54">
        <v>369</v>
      </c>
      <c r="I142" s="52" t="s">
        <v>247</v>
      </c>
      <c r="J142" s="64">
        <v>513</v>
      </c>
      <c r="K142" s="64">
        <v>508</v>
      </c>
      <c r="L142" s="64">
        <v>503</v>
      </c>
    </row>
    <row r="143" spans="2:12" s="11" customFormat="1" x14ac:dyDescent="0.25">
      <c r="B143" s="52" t="s">
        <v>0</v>
      </c>
      <c r="C143" s="52" t="s">
        <v>439</v>
      </c>
      <c r="D143" s="52" t="s">
        <v>1049</v>
      </c>
      <c r="E143" s="52" t="s">
        <v>246</v>
      </c>
      <c r="F143" s="52" t="s">
        <v>929</v>
      </c>
      <c r="G143" s="52">
        <v>4.3899999999999997</v>
      </c>
      <c r="H143" s="54">
        <v>24</v>
      </c>
      <c r="I143" s="52" t="s">
        <v>249</v>
      </c>
      <c r="J143" s="64">
        <v>495</v>
      </c>
      <c r="K143" s="64">
        <v>490</v>
      </c>
      <c r="L143" s="64">
        <v>485</v>
      </c>
    </row>
    <row r="144" spans="2:12" s="11" customFormat="1" x14ac:dyDescent="0.25">
      <c r="B144" s="52" t="s">
        <v>0</v>
      </c>
      <c r="C144" s="52" t="s">
        <v>439</v>
      </c>
      <c r="D144" s="52" t="s">
        <v>164</v>
      </c>
      <c r="E144" s="52" t="s">
        <v>246</v>
      </c>
      <c r="F144" s="52" t="s">
        <v>929</v>
      </c>
      <c r="G144" s="52" t="s">
        <v>245</v>
      </c>
      <c r="H144" s="54">
        <v>13</v>
      </c>
      <c r="I144" s="52" t="s">
        <v>247</v>
      </c>
      <c r="J144" s="64">
        <v>495</v>
      </c>
      <c r="K144" s="64">
        <v>490</v>
      </c>
      <c r="L144" s="64">
        <v>485</v>
      </c>
    </row>
    <row r="145" spans="2:12" s="11" customFormat="1" x14ac:dyDescent="0.25">
      <c r="B145" s="52" t="s">
        <v>0</v>
      </c>
      <c r="C145" s="52" t="s">
        <v>439</v>
      </c>
      <c r="D145" s="52" t="s">
        <v>165</v>
      </c>
      <c r="E145" s="52" t="s">
        <v>246</v>
      </c>
      <c r="F145" s="52" t="s">
        <v>929</v>
      </c>
      <c r="G145" s="52" t="s">
        <v>1376</v>
      </c>
      <c r="H145" s="54">
        <v>57</v>
      </c>
      <c r="I145" s="52" t="s">
        <v>247</v>
      </c>
      <c r="J145" s="64">
        <v>513</v>
      </c>
      <c r="K145" s="64">
        <v>508</v>
      </c>
      <c r="L145" s="64">
        <v>503</v>
      </c>
    </row>
    <row r="146" spans="2:12" s="11" customFormat="1" x14ac:dyDescent="0.25">
      <c r="B146" s="52" t="s">
        <v>0</v>
      </c>
      <c r="C146" s="52" t="s">
        <v>439</v>
      </c>
      <c r="D146" s="52" t="s">
        <v>166</v>
      </c>
      <c r="E146" s="52" t="s">
        <v>246</v>
      </c>
      <c r="F146" s="52" t="s">
        <v>929</v>
      </c>
      <c r="G146" s="52" t="s">
        <v>1422</v>
      </c>
      <c r="H146" s="54">
        <v>106</v>
      </c>
      <c r="I146" s="52" t="s">
        <v>247</v>
      </c>
      <c r="J146" s="64">
        <v>513</v>
      </c>
      <c r="K146" s="64">
        <v>508</v>
      </c>
      <c r="L146" s="64">
        <v>503</v>
      </c>
    </row>
    <row r="147" spans="2:12" s="11" customFormat="1" x14ac:dyDescent="0.25">
      <c r="B147" s="52" t="s">
        <v>0</v>
      </c>
      <c r="C147" s="52" t="s">
        <v>439</v>
      </c>
      <c r="D147" s="52" t="s">
        <v>412</v>
      </c>
      <c r="E147" s="52" t="s">
        <v>246</v>
      </c>
      <c r="F147" s="52" t="s">
        <v>929</v>
      </c>
      <c r="G147" s="52" t="s">
        <v>1267</v>
      </c>
      <c r="H147" s="54">
        <v>129</v>
      </c>
      <c r="I147" s="52" t="s">
        <v>247</v>
      </c>
      <c r="J147" s="64">
        <v>495</v>
      </c>
      <c r="K147" s="64">
        <v>490</v>
      </c>
      <c r="L147" s="64">
        <v>485</v>
      </c>
    </row>
    <row r="148" spans="2:12" s="11" customFormat="1" x14ac:dyDescent="0.25">
      <c r="B148" s="52" t="s">
        <v>0</v>
      </c>
      <c r="C148" s="52" t="s">
        <v>439</v>
      </c>
      <c r="D148" s="52" t="s">
        <v>69</v>
      </c>
      <c r="E148" s="52" t="s">
        <v>246</v>
      </c>
      <c r="F148" s="52" t="s">
        <v>929</v>
      </c>
      <c r="G148" s="52" t="s">
        <v>1326</v>
      </c>
      <c r="H148" s="54">
        <v>81</v>
      </c>
      <c r="I148" s="52" t="s">
        <v>247</v>
      </c>
      <c r="J148" s="64">
        <v>531</v>
      </c>
      <c r="K148" s="64">
        <v>526</v>
      </c>
      <c r="L148" s="64">
        <v>521</v>
      </c>
    </row>
    <row r="149" spans="2:12" s="11" customFormat="1" x14ac:dyDescent="0.25">
      <c r="B149" s="52" t="s">
        <v>0</v>
      </c>
      <c r="C149" s="52" t="s">
        <v>439</v>
      </c>
      <c r="D149" s="52" t="s">
        <v>167</v>
      </c>
      <c r="E149" s="52" t="s">
        <v>246</v>
      </c>
      <c r="F149" s="52" t="s">
        <v>929</v>
      </c>
      <c r="G149" s="52" t="s">
        <v>245</v>
      </c>
      <c r="H149" s="54">
        <v>50</v>
      </c>
      <c r="I149" s="52" t="s">
        <v>247</v>
      </c>
      <c r="J149" s="64">
        <v>531</v>
      </c>
      <c r="K149" s="64">
        <v>526</v>
      </c>
      <c r="L149" s="64">
        <v>521</v>
      </c>
    </row>
    <row r="150" spans="2:12" s="11" customFormat="1" x14ac:dyDescent="0.25">
      <c r="B150" s="52" t="s">
        <v>0</v>
      </c>
      <c r="C150" s="52" t="s">
        <v>439</v>
      </c>
      <c r="D150" s="52" t="s">
        <v>167</v>
      </c>
      <c r="E150" s="52" t="s">
        <v>246</v>
      </c>
      <c r="F150" s="52" t="s">
        <v>929</v>
      </c>
      <c r="G150" s="52" t="s">
        <v>1377</v>
      </c>
      <c r="H150" s="54">
        <v>331</v>
      </c>
      <c r="I150" s="52" t="s">
        <v>249</v>
      </c>
      <c r="J150" s="64">
        <v>531</v>
      </c>
      <c r="K150" s="64">
        <v>526</v>
      </c>
      <c r="L150" s="64">
        <v>521</v>
      </c>
    </row>
    <row r="151" spans="2:12" s="11" customFormat="1" x14ac:dyDescent="0.25">
      <c r="B151" s="52" t="s">
        <v>0</v>
      </c>
      <c r="C151" s="52" t="s">
        <v>439</v>
      </c>
      <c r="D151" s="52" t="s">
        <v>168</v>
      </c>
      <c r="E151" s="52" t="s">
        <v>246</v>
      </c>
      <c r="F151" s="52" t="s">
        <v>929</v>
      </c>
      <c r="G151" s="52" t="s">
        <v>169</v>
      </c>
      <c r="H151" s="54">
        <v>141</v>
      </c>
      <c r="I151" s="52" t="s">
        <v>247</v>
      </c>
      <c r="J151" s="64">
        <v>531</v>
      </c>
      <c r="K151" s="64">
        <v>526</v>
      </c>
      <c r="L151" s="64">
        <v>521</v>
      </c>
    </row>
    <row r="152" spans="2:12" s="11" customFormat="1" x14ac:dyDescent="0.25">
      <c r="B152" s="52" t="s">
        <v>0</v>
      </c>
      <c r="C152" s="52" t="s">
        <v>439</v>
      </c>
      <c r="D152" s="52" t="s">
        <v>170</v>
      </c>
      <c r="E152" s="52" t="s">
        <v>246</v>
      </c>
      <c r="F152" s="52" t="s">
        <v>929</v>
      </c>
      <c r="G152" s="52" t="s">
        <v>171</v>
      </c>
      <c r="H152" s="54">
        <v>2</v>
      </c>
      <c r="I152" s="52" t="s">
        <v>247</v>
      </c>
      <c r="J152" s="64">
        <v>405</v>
      </c>
      <c r="K152" s="64">
        <v>400</v>
      </c>
      <c r="L152" s="64">
        <v>395</v>
      </c>
    </row>
    <row r="153" spans="2:12" s="11" customFormat="1" x14ac:dyDescent="0.25">
      <c r="B153" s="52" t="s">
        <v>0</v>
      </c>
      <c r="C153" s="52" t="s">
        <v>439</v>
      </c>
      <c r="D153" s="52" t="s">
        <v>172</v>
      </c>
      <c r="E153" s="52" t="s">
        <v>246</v>
      </c>
      <c r="F153" s="52" t="s">
        <v>929</v>
      </c>
      <c r="G153" s="52">
        <v>4.8600000000000003</v>
      </c>
      <c r="H153" s="54">
        <v>11</v>
      </c>
      <c r="I153" s="52" t="s">
        <v>247</v>
      </c>
      <c r="J153" s="64">
        <v>405</v>
      </c>
      <c r="K153" s="64">
        <v>400</v>
      </c>
      <c r="L153" s="64">
        <v>395</v>
      </c>
    </row>
    <row r="154" spans="2:12" s="11" customFormat="1" x14ac:dyDescent="0.25">
      <c r="B154" s="52" t="s">
        <v>0</v>
      </c>
      <c r="C154" s="52" t="s">
        <v>439</v>
      </c>
      <c r="D154" s="52" t="s">
        <v>443</v>
      </c>
      <c r="E154" s="52" t="s">
        <v>246</v>
      </c>
      <c r="F154" s="52" t="s">
        <v>929</v>
      </c>
      <c r="G154" s="52" t="s">
        <v>245</v>
      </c>
      <c r="H154" s="54">
        <v>21</v>
      </c>
      <c r="I154" s="52" t="s">
        <v>249</v>
      </c>
      <c r="J154" s="64">
        <v>405</v>
      </c>
      <c r="K154" s="64">
        <v>400</v>
      </c>
      <c r="L154" s="64">
        <v>395</v>
      </c>
    </row>
    <row r="155" spans="2:12" s="11" customFormat="1" x14ac:dyDescent="0.25">
      <c r="B155" s="52" t="s">
        <v>0</v>
      </c>
      <c r="C155" s="52" t="s">
        <v>439</v>
      </c>
      <c r="D155" s="52" t="s">
        <v>1029</v>
      </c>
      <c r="E155" s="52" t="s">
        <v>246</v>
      </c>
      <c r="F155" s="52" t="s">
        <v>929</v>
      </c>
      <c r="G155" s="52">
        <v>1.77</v>
      </c>
      <c r="H155" s="54">
        <v>1</v>
      </c>
      <c r="I155" s="52" t="s">
        <v>247</v>
      </c>
      <c r="J155" s="64">
        <v>450</v>
      </c>
      <c r="K155" s="64">
        <v>445</v>
      </c>
      <c r="L155" s="64">
        <v>440</v>
      </c>
    </row>
    <row r="156" spans="2:12" s="11" customFormat="1" x14ac:dyDescent="0.25">
      <c r="B156" s="52" t="s">
        <v>0</v>
      </c>
      <c r="C156" s="52" t="s">
        <v>439</v>
      </c>
      <c r="D156" s="52" t="s">
        <v>1004</v>
      </c>
      <c r="E156" s="52" t="s">
        <v>246</v>
      </c>
      <c r="F156" s="52" t="s">
        <v>929</v>
      </c>
      <c r="G156" s="52">
        <v>5</v>
      </c>
      <c r="H156" s="54">
        <v>9</v>
      </c>
      <c r="I156" s="52" t="s">
        <v>247</v>
      </c>
      <c r="J156" s="64">
        <v>450</v>
      </c>
      <c r="K156" s="64">
        <v>445</v>
      </c>
      <c r="L156" s="64">
        <v>440</v>
      </c>
    </row>
    <row r="157" spans="2:12" s="11" customFormat="1" x14ac:dyDescent="0.25">
      <c r="B157" s="52" t="s">
        <v>0</v>
      </c>
      <c r="C157" s="52" t="s">
        <v>439</v>
      </c>
      <c r="D157" s="52" t="s">
        <v>72</v>
      </c>
      <c r="E157" s="52" t="s">
        <v>246</v>
      </c>
      <c r="F157" s="52" t="s">
        <v>930</v>
      </c>
      <c r="G157" s="52" t="s">
        <v>173</v>
      </c>
      <c r="H157" s="54">
        <v>44</v>
      </c>
      <c r="I157" s="52" t="s">
        <v>247</v>
      </c>
      <c r="J157" s="64">
        <v>221.4</v>
      </c>
      <c r="K157" s="64">
        <v>216.4</v>
      </c>
      <c r="L157" s="64">
        <v>211.4</v>
      </c>
    </row>
    <row r="158" spans="2:12" s="11" customFormat="1" x14ac:dyDescent="0.25">
      <c r="B158" s="52" t="s">
        <v>0</v>
      </c>
      <c r="C158" s="52" t="s">
        <v>439</v>
      </c>
      <c r="D158" s="52" t="s">
        <v>72</v>
      </c>
      <c r="E158" s="52" t="s">
        <v>246</v>
      </c>
      <c r="F158" s="52" t="s">
        <v>929</v>
      </c>
      <c r="G158" s="52" t="s">
        <v>1030</v>
      </c>
      <c r="H158" s="54">
        <v>380</v>
      </c>
      <c r="I158" s="52" t="s">
        <v>257</v>
      </c>
      <c r="J158" s="64">
        <v>513</v>
      </c>
      <c r="K158" s="64">
        <v>508</v>
      </c>
      <c r="L158" s="64">
        <v>503</v>
      </c>
    </row>
    <row r="159" spans="2:12" s="11" customFormat="1" x14ac:dyDescent="0.25">
      <c r="B159" s="52" t="s">
        <v>0</v>
      </c>
      <c r="C159" s="52" t="s">
        <v>439</v>
      </c>
      <c r="D159" s="52" t="s">
        <v>1378</v>
      </c>
      <c r="E159" s="52" t="s">
        <v>246</v>
      </c>
      <c r="F159" s="52" t="s">
        <v>929</v>
      </c>
      <c r="G159" s="52">
        <v>5.0999999999999996</v>
      </c>
      <c r="H159" s="54">
        <v>66</v>
      </c>
      <c r="I159" s="52" t="s">
        <v>247</v>
      </c>
      <c r="J159" s="64">
        <v>513</v>
      </c>
      <c r="K159" s="64">
        <v>508</v>
      </c>
      <c r="L159" s="64">
        <v>503</v>
      </c>
    </row>
    <row r="160" spans="2:12" s="11" customFormat="1" x14ac:dyDescent="0.25">
      <c r="B160" s="52" t="s">
        <v>0</v>
      </c>
      <c r="C160" s="52" t="s">
        <v>439</v>
      </c>
      <c r="D160" s="52" t="s">
        <v>24</v>
      </c>
      <c r="E160" s="52" t="s">
        <v>246</v>
      </c>
      <c r="F160" s="52" t="s">
        <v>929</v>
      </c>
      <c r="G160" s="52" t="s">
        <v>1284</v>
      </c>
      <c r="H160" s="54">
        <v>1746</v>
      </c>
      <c r="I160" s="52" t="s">
        <v>247</v>
      </c>
      <c r="J160" s="64">
        <v>495</v>
      </c>
      <c r="K160" s="64">
        <v>490</v>
      </c>
      <c r="L160" s="64">
        <v>485</v>
      </c>
    </row>
    <row r="161" spans="2:12" s="11" customFormat="1" x14ac:dyDescent="0.25">
      <c r="B161" s="52" t="s">
        <v>0</v>
      </c>
      <c r="C161" s="52" t="s">
        <v>439</v>
      </c>
      <c r="D161" s="52" t="s">
        <v>1031</v>
      </c>
      <c r="E161" s="52" t="s">
        <v>246</v>
      </c>
      <c r="F161" s="52" t="s">
        <v>929</v>
      </c>
      <c r="G161" s="52" t="s">
        <v>608</v>
      </c>
      <c r="H161" s="54">
        <v>242</v>
      </c>
      <c r="I161" s="52" t="s">
        <v>247</v>
      </c>
      <c r="J161" s="64">
        <v>540</v>
      </c>
      <c r="K161" s="64">
        <v>535</v>
      </c>
      <c r="L161" s="64">
        <v>530</v>
      </c>
    </row>
    <row r="162" spans="2:12" s="11" customFormat="1" x14ac:dyDescent="0.25">
      <c r="B162" s="52" t="s">
        <v>0</v>
      </c>
      <c r="C162" s="52" t="s">
        <v>439</v>
      </c>
      <c r="D162" s="52" t="s">
        <v>74</v>
      </c>
      <c r="E162" s="52" t="s">
        <v>1442</v>
      </c>
      <c r="F162" s="52" t="s">
        <v>929</v>
      </c>
      <c r="G162" s="52" t="s">
        <v>402</v>
      </c>
      <c r="H162" s="54">
        <v>658</v>
      </c>
      <c r="I162" s="52" t="s">
        <v>247</v>
      </c>
      <c r="J162" s="64">
        <v>513</v>
      </c>
      <c r="K162" s="64">
        <v>508</v>
      </c>
      <c r="L162" s="64">
        <v>503</v>
      </c>
    </row>
    <row r="163" spans="2:12" s="11" customFormat="1" x14ac:dyDescent="0.25">
      <c r="B163" s="52" t="s">
        <v>0</v>
      </c>
      <c r="C163" s="52" t="s">
        <v>439</v>
      </c>
      <c r="D163" s="52" t="s">
        <v>403</v>
      </c>
      <c r="E163" s="52" t="s">
        <v>246</v>
      </c>
      <c r="F163" s="52" t="s">
        <v>929</v>
      </c>
      <c r="G163" s="52" t="s">
        <v>245</v>
      </c>
      <c r="H163" s="54">
        <v>26</v>
      </c>
      <c r="I163" s="52" t="s">
        <v>247</v>
      </c>
      <c r="J163" s="64">
        <v>495</v>
      </c>
      <c r="K163" s="64">
        <v>490</v>
      </c>
      <c r="L163" s="64">
        <v>485</v>
      </c>
    </row>
    <row r="164" spans="2:12" s="11" customFormat="1" x14ac:dyDescent="0.25">
      <c r="B164" s="52" t="s">
        <v>0</v>
      </c>
      <c r="C164" s="52" t="s">
        <v>439</v>
      </c>
      <c r="D164" s="52" t="s">
        <v>1423</v>
      </c>
      <c r="E164" s="52" t="s">
        <v>246</v>
      </c>
      <c r="F164" s="52" t="s">
        <v>929</v>
      </c>
      <c r="G164" s="52">
        <v>3</v>
      </c>
      <c r="H164" s="54">
        <v>316</v>
      </c>
      <c r="I164" s="52" t="s">
        <v>247</v>
      </c>
      <c r="J164" s="64">
        <v>450</v>
      </c>
      <c r="K164" s="64">
        <v>445</v>
      </c>
      <c r="L164" s="64">
        <v>440</v>
      </c>
    </row>
    <row r="165" spans="2:12" s="11" customFormat="1" x14ac:dyDescent="0.25">
      <c r="B165" s="52" t="s">
        <v>0</v>
      </c>
      <c r="C165" s="52" t="s">
        <v>439</v>
      </c>
      <c r="D165" s="52" t="s">
        <v>174</v>
      </c>
      <c r="E165" s="52" t="s">
        <v>246</v>
      </c>
      <c r="F165" s="52" t="s">
        <v>929</v>
      </c>
      <c r="G165" s="52">
        <v>3</v>
      </c>
      <c r="H165" s="54">
        <v>59</v>
      </c>
      <c r="I165" s="52" t="s">
        <v>247</v>
      </c>
      <c r="J165" s="64">
        <v>450</v>
      </c>
      <c r="K165" s="64">
        <v>445</v>
      </c>
      <c r="L165" s="64">
        <v>440</v>
      </c>
    </row>
    <row r="166" spans="2:12" s="11" customFormat="1" x14ac:dyDescent="0.25">
      <c r="B166" s="52" t="s">
        <v>0</v>
      </c>
      <c r="C166" s="52" t="s">
        <v>439</v>
      </c>
      <c r="D166" s="52" t="s">
        <v>564</v>
      </c>
      <c r="E166" s="52" t="s">
        <v>246</v>
      </c>
      <c r="F166" s="52" t="s">
        <v>929</v>
      </c>
      <c r="G166" s="52" t="s">
        <v>245</v>
      </c>
      <c r="H166" s="54">
        <v>20</v>
      </c>
      <c r="I166" s="52" t="s">
        <v>247</v>
      </c>
      <c r="J166" s="64">
        <v>360</v>
      </c>
      <c r="K166" s="64">
        <v>355</v>
      </c>
      <c r="L166" s="64">
        <v>350</v>
      </c>
    </row>
    <row r="167" spans="2:12" s="11" customFormat="1" x14ac:dyDescent="0.25">
      <c r="B167" s="52" t="s">
        <v>0</v>
      </c>
      <c r="C167" s="52" t="s">
        <v>439</v>
      </c>
      <c r="D167" s="52" t="s">
        <v>565</v>
      </c>
      <c r="E167" s="52" t="s">
        <v>246</v>
      </c>
      <c r="F167" s="52" t="s">
        <v>929</v>
      </c>
      <c r="G167" s="52">
        <v>4.84</v>
      </c>
      <c r="H167" s="54">
        <v>25</v>
      </c>
      <c r="I167" s="52" t="s">
        <v>247</v>
      </c>
      <c r="J167" s="64">
        <v>360</v>
      </c>
      <c r="K167" s="64">
        <v>355</v>
      </c>
      <c r="L167" s="64">
        <v>350</v>
      </c>
    </row>
    <row r="168" spans="2:12" s="11" customFormat="1" x14ac:dyDescent="0.25">
      <c r="B168" s="52" t="s">
        <v>0</v>
      </c>
      <c r="C168" s="52" t="s">
        <v>439</v>
      </c>
      <c r="D168" s="52" t="s">
        <v>566</v>
      </c>
      <c r="E168" s="52" t="s">
        <v>246</v>
      </c>
      <c r="F168" s="52" t="s">
        <v>929</v>
      </c>
      <c r="G168" s="52" t="s">
        <v>567</v>
      </c>
      <c r="H168" s="54">
        <v>4</v>
      </c>
      <c r="I168" s="52" t="s">
        <v>249</v>
      </c>
      <c r="J168" s="64">
        <v>405</v>
      </c>
      <c r="K168" s="64">
        <v>400</v>
      </c>
      <c r="L168" s="64">
        <v>395</v>
      </c>
    </row>
    <row r="169" spans="2:12" s="11" customFormat="1" x14ac:dyDescent="0.25">
      <c r="B169" s="52" t="s">
        <v>0</v>
      </c>
      <c r="C169" s="52" t="s">
        <v>439</v>
      </c>
      <c r="D169" s="52" t="s">
        <v>80</v>
      </c>
      <c r="E169" s="52" t="s">
        <v>246</v>
      </c>
      <c r="F169" s="52" t="s">
        <v>929</v>
      </c>
      <c r="G169" s="52" t="s">
        <v>416</v>
      </c>
      <c r="H169" s="54">
        <v>670</v>
      </c>
      <c r="I169" s="52" t="s">
        <v>249</v>
      </c>
      <c r="J169" s="64">
        <v>495</v>
      </c>
      <c r="K169" s="64">
        <v>490</v>
      </c>
      <c r="L169" s="64">
        <v>485</v>
      </c>
    </row>
    <row r="170" spans="2:12" s="11" customFormat="1" x14ac:dyDescent="0.25">
      <c r="B170" s="52" t="s">
        <v>0</v>
      </c>
      <c r="C170" s="52" t="s">
        <v>439</v>
      </c>
      <c r="D170" s="52" t="s">
        <v>80</v>
      </c>
      <c r="E170" s="52" t="s">
        <v>246</v>
      </c>
      <c r="F170" s="52" t="s">
        <v>929</v>
      </c>
      <c r="G170" s="52" t="s">
        <v>444</v>
      </c>
      <c r="H170" s="54">
        <v>508</v>
      </c>
      <c r="I170" s="52" t="s">
        <v>249</v>
      </c>
      <c r="J170" s="64">
        <v>495</v>
      </c>
      <c r="K170" s="64">
        <v>490</v>
      </c>
      <c r="L170" s="64">
        <v>485</v>
      </c>
    </row>
    <row r="171" spans="2:12" s="11" customFormat="1" x14ac:dyDescent="0.25">
      <c r="B171" s="52" t="s">
        <v>0</v>
      </c>
      <c r="C171" s="52" t="s">
        <v>439</v>
      </c>
      <c r="D171" s="52" t="s">
        <v>175</v>
      </c>
      <c r="E171" s="52" t="s">
        <v>246</v>
      </c>
      <c r="F171" s="52" t="s">
        <v>929</v>
      </c>
      <c r="G171" s="52" t="s">
        <v>1166</v>
      </c>
      <c r="H171" s="54">
        <v>997</v>
      </c>
      <c r="I171" s="52" t="s">
        <v>249</v>
      </c>
      <c r="J171" s="64">
        <v>495</v>
      </c>
      <c r="K171" s="64">
        <v>490</v>
      </c>
      <c r="L171" s="64">
        <v>485</v>
      </c>
    </row>
    <row r="172" spans="2:12" s="11" customFormat="1" x14ac:dyDescent="0.25">
      <c r="B172" s="52" t="s">
        <v>0</v>
      </c>
      <c r="C172" s="52" t="s">
        <v>439</v>
      </c>
      <c r="D172" s="52" t="s">
        <v>82</v>
      </c>
      <c r="E172" s="52" t="s">
        <v>246</v>
      </c>
      <c r="F172" s="52" t="s">
        <v>930</v>
      </c>
      <c r="G172" s="52" t="s">
        <v>245</v>
      </c>
      <c r="H172" s="54">
        <v>23</v>
      </c>
      <c r="I172" s="52" t="s">
        <v>247</v>
      </c>
      <c r="J172" s="64">
        <v>225</v>
      </c>
      <c r="K172" s="64">
        <v>220</v>
      </c>
      <c r="L172" s="64">
        <v>215</v>
      </c>
    </row>
    <row r="173" spans="2:12" s="11" customFormat="1" x14ac:dyDescent="0.25">
      <c r="B173" s="52" t="s">
        <v>0</v>
      </c>
      <c r="C173" s="52" t="s">
        <v>439</v>
      </c>
      <c r="D173" s="52" t="s">
        <v>82</v>
      </c>
      <c r="E173" s="52" t="s">
        <v>246</v>
      </c>
      <c r="F173" s="52" t="s">
        <v>929</v>
      </c>
      <c r="G173" s="52" t="s">
        <v>1050</v>
      </c>
      <c r="H173" s="54">
        <v>150</v>
      </c>
      <c r="I173" s="52" t="s">
        <v>247</v>
      </c>
      <c r="J173" s="64">
        <v>495</v>
      </c>
      <c r="K173" s="64">
        <v>490</v>
      </c>
      <c r="L173" s="64">
        <v>485</v>
      </c>
    </row>
    <row r="174" spans="2:12" s="11" customFormat="1" x14ac:dyDescent="0.25">
      <c r="B174" s="52" t="s">
        <v>0</v>
      </c>
      <c r="C174" s="52" t="s">
        <v>439</v>
      </c>
      <c r="D174" s="52" t="s">
        <v>83</v>
      </c>
      <c r="E174" s="52" t="s">
        <v>1442</v>
      </c>
      <c r="F174" s="52" t="s">
        <v>929</v>
      </c>
      <c r="G174" s="52" t="s">
        <v>688</v>
      </c>
      <c r="H174" s="54">
        <v>612</v>
      </c>
      <c r="I174" s="52" t="s">
        <v>248</v>
      </c>
      <c r="J174" s="64">
        <v>495</v>
      </c>
      <c r="K174" s="64">
        <v>490</v>
      </c>
      <c r="L174" s="64">
        <v>485</v>
      </c>
    </row>
    <row r="175" spans="2:12" s="11" customFormat="1" x14ac:dyDescent="0.25">
      <c r="B175" s="52" t="s">
        <v>0</v>
      </c>
      <c r="C175" s="52" t="s">
        <v>439</v>
      </c>
      <c r="D175" s="52" t="s">
        <v>176</v>
      </c>
      <c r="E175" s="52" t="s">
        <v>246</v>
      </c>
      <c r="F175" s="52" t="s">
        <v>929</v>
      </c>
      <c r="G175" s="52" t="s">
        <v>245</v>
      </c>
      <c r="H175" s="54">
        <v>275</v>
      </c>
      <c r="I175" s="52" t="s">
        <v>247</v>
      </c>
      <c r="J175" s="64">
        <v>495</v>
      </c>
      <c r="K175" s="64">
        <v>490</v>
      </c>
      <c r="L175" s="64">
        <v>485</v>
      </c>
    </row>
    <row r="176" spans="2:12" s="11" customFormat="1" x14ac:dyDescent="0.25">
      <c r="B176" s="52" t="s">
        <v>0</v>
      </c>
      <c r="C176" s="52" t="s">
        <v>439</v>
      </c>
      <c r="D176" s="52" t="s">
        <v>85</v>
      </c>
      <c r="E176" s="52" t="s">
        <v>246</v>
      </c>
      <c r="F176" s="52" t="s">
        <v>929</v>
      </c>
      <c r="G176" s="52" t="s">
        <v>429</v>
      </c>
      <c r="H176" s="54">
        <v>246</v>
      </c>
      <c r="I176" s="52" t="s">
        <v>247</v>
      </c>
      <c r="J176" s="64">
        <v>495</v>
      </c>
      <c r="K176" s="64">
        <v>490</v>
      </c>
      <c r="L176" s="64">
        <v>485</v>
      </c>
    </row>
    <row r="177" spans="2:12" s="11" customFormat="1" x14ac:dyDescent="0.25">
      <c r="B177" s="52" t="s">
        <v>0</v>
      </c>
      <c r="C177" s="52" t="s">
        <v>439</v>
      </c>
      <c r="D177" s="52" t="s">
        <v>85</v>
      </c>
      <c r="E177" s="52" t="s">
        <v>246</v>
      </c>
      <c r="F177" s="52" t="s">
        <v>929</v>
      </c>
      <c r="G177" s="52" t="s">
        <v>177</v>
      </c>
      <c r="H177" s="54">
        <v>1092</v>
      </c>
      <c r="I177" s="52" t="s">
        <v>257</v>
      </c>
      <c r="J177" s="64">
        <v>495</v>
      </c>
      <c r="K177" s="64">
        <v>490</v>
      </c>
      <c r="L177" s="64">
        <v>485</v>
      </c>
    </row>
    <row r="178" spans="2:12" s="11" customFormat="1" x14ac:dyDescent="0.25">
      <c r="B178" s="52" t="s">
        <v>0</v>
      </c>
      <c r="C178" s="52" t="s">
        <v>439</v>
      </c>
      <c r="D178" s="52" t="s">
        <v>178</v>
      </c>
      <c r="E178" s="52" t="s">
        <v>1442</v>
      </c>
      <c r="F178" s="52" t="s">
        <v>929</v>
      </c>
      <c r="G178" s="52" t="s">
        <v>1032</v>
      </c>
      <c r="H178" s="54">
        <v>530</v>
      </c>
      <c r="I178" s="52" t="s">
        <v>247</v>
      </c>
      <c r="J178" s="64">
        <v>495</v>
      </c>
      <c r="K178" s="64">
        <v>490</v>
      </c>
      <c r="L178" s="64">
        <v>485</v>
      </c>
    </row>
    <row r="179" spans="2:12" s="11" customFormat="1" x14ac:dyDescent="0.25">
      <c r="B179" s="52" t="s">
        <v>0</v>
      </c>
      <c r="C179" s="52" t="s">
        <v>439</v>
      </c>
      <c r="D179" s="52" t="s">
        <v>568</v>
      </c>
      <c r="E179" s="52" t="s">
        <v>1070</v>
      </c>
      <c r="F179" s="52" t="s">
        <v>929</v>
      </c>
      <c r="G179" s="52" t="s">
        <v>245</v>
      </c>
      <c r="H179" s="54">
        <v>176</v>
      </c>
      <c r="I179" s="52" t="s">
        <v>247</v>
      </c>
      <c r="J179" s="64">
        <v>495</v>
      </c>
      <c r="K179" s="64">
        <v>490</v>
      </c>
      <c r="L179" s="64">
        <v>485</v>
      </c>
    </row>
    <row r="180" spans="2:12" s="11" customFormat="1" x14ac:dyDescent="0.25">
      <c r="B180" s="52" t="s">
        <v>0</v>
      </c>
      <c r="C180" s="52" t="s">
        <v>439</v>
      </c>
      <c r="D180" s="52" t="s">
        <v>10</v>
      </c>
      <c r="E180" s="52" t="s">
        <v>246</v>
      </c>
      <c r="F180" s="52" t="s">
        <v>929</v>
      </c>
      <c r="G180" s="52" t="s">
        <v>386</v>
      </c>
      <c r="H180" s="54">
        <v>388</v>
      </c>
      <c r="I180" s="52" t="s">
        <v>247</v>
      </c>
      <c r="J180" s="64">
        <v>495</v>
      </c>
      <c r="K180" s="64">
        <v>490</v>
      </c>
      <c r="L180" s="64">
        <v>485</v>
      </c>
    </row>
    <row r="181" spans="2:12" s="11" customFormat="1" x14ac:dyDescent="0.25">
      <c r="B181" s="52" t="s">
        <v>0</v>
      </c>
      <c r="C181" s="52" t="s">
        <v>439</v>
      </c>
      <c r="D181" s="52" t="s">
        <v>1379</v>
      </c>
      <c r="E181" s="52" t="s">
        <v>1442</v>
      </c>
      <c r="F181" s="52" t="s">
        <v>929</v>
      </c>
      <c r="G181" s="52" t="s">
        <v>245</v>
      </c>
      <c r="H181" s="54">
        <v>340</v>
      </c>
      <c r="I181" s="52" t="s">
        <v>247</v>
      </c>
      <c r="J181" s="64">
        <v>513</v>
      </c>
      <c r="K181" s="64">
        <v>508</v>
      </c>
      <c r="L181" s="64">
        <v>503</v>
      </c>
    </row>
    <row r="182" spans="2:12" s="11" customFormat="1" x14ac:dyDescent="0.25">
      <c r="B182" s="52" t="s">
        <v>0</v>
      </c>
      <c r="C182" s="52" t="s">
        <v>439</v>
      </c>
      <c r="D182" s="52" t="s">
        <v>179</v>
      </c>
      <c r="E182" s="52" t="s">
        <v>246</v>
      </c>
      <c r="F182" s="52" t="s">
        <v>929</v>
      </c>
      <c r="G182" s="52">
        <v>4.82</v>
      </c>
      <c r="H182" s="54">
        <v>18</v>
      </c>
      <c r="I182" s="52" t="s">
        <v>247</v>
      </c>
      <c r="J182" s="64">
        <v>450</v>
      </c>
      <c r="K182" s="64">
        <v>445</v>
      </c>
      <c r="L182" s="64">
        <v>440</v>
      </c>
    </row>
    <row r="183" spans="2:12" s="11" customFormat="1" x14ac:dyDescent="0.25">
      <c r="B183" s="52" t="s">
        <v>0</v>
      </c>
      <c r="C183" s="52" t="s">
        <v>439</v>
      </c>
      <c r="D183" s="52" t="s">
        <v>183</v>
      </c>
      <c r="E183" s="52" t="s">
        <v>246</v>
      </c>
      <c r="F183" s="52" t="s">
        <v>929</v>
      </c>
      <c r="G183" s="52" t="s">
        <v>245</v>
      </c>
      <c r="H183" s="54">
        <v>55</v>
      </c>
      <c r="I183" s="52" t="s">
        <v>247</v>
      </c>
      <c r="J183" s="64">
        <v>531</v>
      </c>
      <c r="K183" s="64">
        <v>526</v>
      </c>
      <c r="L183" s="64">
        <v>521</v>
      </c>
    </row>
    <row r="184" spans="2:12" s="11" customFormat="1" x14ac:dyDescent="0.25">
      <c r="B184" s="52" t="s">
        <v>0</v>
      </c>
      <c r="C184" s="52" t="s">
        <v>439</v>
      </c>
      <c r="D184" s="52" t="s">
        <v>90</v>
      </c>
      <c r="E184" s="52" t="s">
        <v>246</v>
      </c>
      <c r="F184" s="52" t="s">
        <v>929</v>
      </c>
      <c r="G184" s="52" t="s">
        <v>126</v>
      </c>
      <c r="H184" s="54">
        <v>231</v>
      </c>
      <c r="I184" s="52" t="s">
        <v>247</v>
      </c>
      <c r="J184" s="64">
        <v>477</v>
      </c>
      <c r="K184" s="64">
        <v>472</v>
      </c>
      <c r="L184" s="64">
        <v>467</v>
      </c>
    </row>
    <row r="185" spans="2:12" s="11" customFormat="1" x14ac:dyDescent="0.25">
      <c r="B185" s="52" t="s">
        <v>0</v>
      </c>
      <c r="C185" s="52" t="s">
        <v>439</v>
      </c>
      <c r="D185" s="52" t="s">
        <v>92</v>
      </c>
      <c r="E185" s="52" t="s">
        <v>246</v>
      </c>
      <c r="F185" s="52" t="s">
        <v>929</v>
      </c>
      <c r="G185" s="52" t="s">
        <v>245</v>
      </c>
      <c r="H185" s="54">
        <v>84</v>
      </c>
      <c r="I185" s="52" t="s">
        <v>247</v>
      </c>
      <c r="J185" s="64">
        <v>495</v>
      </c>
      <c r="K185" s="64">
        <v>490</v>
      </c>
      <c r="L185" s="64">
        <v>485</v>
      </c>
    </row>
    <row r="186" spans="2:12" s="11" customFormat="1" x14ac:dyDescent="0.25">
      <c r="B186" s="52" t="s">
        <v>0</v>
      </c>
      <c r="C186" s="52" t="s">
        <v>439</v>
      </c>
      <c r="D186" s="52" t="s">
        <v>182</v>
      </c>
      <c r="E186" s="52" t="s">
        <v>246</v>
      </c>
      <c r="F186" s="52" t="s">
        <v>929</v>
      </c>
      <c r="G186" s="52" t="s">
        <v>245</v>
      </c>
      <c r="H186" s="54">
        <v>2</v>
      </c>
      <c r="I186" s="52" t="s">
        <v>247</v>
      </c>
      <c r="J186" s="64">
        <v>495</v>
      </c>
      <c r="K186" s="64">
        <v>490</v>
      </c>
      <c r="L186" s="64">
        <v>485</v>
      </c>
    </row>
    <row r="187" spans="2:12" s="11" customFormat="1" x14ac:dyDescent="0.25">
      <c r="B187" s="52" t="s">
        <v>0</v>
      </c>
      <c r="C187" s="52" t="s">
        <v>439</v>
      </c>
      <c r="D187" s="52" t="s">
        <v>180</v>
      </c>
      <c r="E187" s="52" t="s">
        <v>246</v>
      </c>
      <c r="F187" s="52" t="s">
        <v>929</v>
      </c>
      <c r="G187" s="52" t="s">
        <v>181</v>
      </c>
      <c r="H187" s="54">
        <v>23</v>
      </c>
      <c r="I187" s="52" t="s">
        <v>247</v>
      </c>
      <c r="J187" s="64">
        <v>495</v>
      </c>
      <c r="K187" s="64">
        <v>490</v>
      </c>
      <c r="L187" s="64">
        <v>485</v>
      </c>
    </row>
    <row r="188" spans="2:12" s="11" customFormat="1" x14ac:dyDescent="0.25">
      <c r="B188" s="52" t="s">
        <v>0</v>
      </c>
      <c r="C188" s="52" t="s">
        <v>439</v>
      </c>
      <c r="D188" s="52" t="s">
        <v>1230</v>
      </c>
      <c r="E188" s="52" t="s">
        <v>246</v>
      </c>
      <c r="F188" s="52" t="s">
        <v>929</v>
      </c>
      <c r="G188" s="52" t="s">
        <v>96</v>
      </c>
      <c r="H188" s="54">
        <v>35</v>
      </c>
      <c r="I188" s="52" t="s">
        <v>247</v>
      </c>
      <c r="J188" s="64">
        <v>495</v>
      </c>
      <c r="K188" s="64">
        <v>490</v>
      </c>
      <c r="L188" s="64">
        <v>485</v>
      </c>
    </row>
    <row r="189" spans="2:12" s="11" customFormat="1" x14ac:dyDescent="0.25">
      <c r="B189" s="52" t="s">
        <v>0</v>
      </c>
      <c r="C189" s="52" t="s">
        <v>439</v>
      </c>
      <c r="D189" s="52" t="s">
        <v>1327</v>
      </c>
      <c r="E189" s="52" t="s">
        <v>246</v>
      </c>
      <c r="F189" s="52" t="s">
        <v>929</v>
      </c>
      <c r="G189" s="52" t="s">
        <v>245</v>
      </c>
      <c r="H189" s="54">
        <v>21</v>
      </c>
      <c r="I189" s="52" t="s">
        <v>249</v>
      </c>
      <c r="J189" s="64">
        <v>495</v>
      </c>
      <c r="K189" s="64">
        <v>490</v>
      </c>
      <c r="L189" s="64">
        <v>485</v>
      </c>
    </row>
    <row r="190" spans="2:12" s="11" customFormat="1" x14ac:dyDescent="0.25">
      <c r="B190" s="52" t="s">
        <v>0</v>
      </c>
      <c r="C190" s="52" t="s">
        <v>439</v>
      </c>
      <c r="D190" s="52" t="s">
        <v>1051</v>
      </c>
      <c r="E190" s="52" t="s">
        <v>1070</v>
      </c>
      <c r="F190" s="52" t="s">
        <v>929</v>
      </c>
      <c r="G190" s="52" t="s">
        <v>245</v>
      </c>
      <c r="H190" s="54">
        <v>62</v>
      </c>
      <c r="I190" s="52" t="s">
        <v>247</v>
      </c>
      <c r="J190" s="64">
        <v>630</v>
      </c>
      <c r="K190" s="64">
        <v>625</v>
      </c>
      <c r="L190" s="64">
        <v>620</v>
      </c>
    </row>
    <row r="191" spans="2:12" s="11" customFormat="1" x14ac:dyDescent="0.25">
      <c r="B191" s="52" t="s">
        <v>0</v>
      </c>
      <c r="C191" s="52" t="s">
        <v>439</v>
      </c>
      <c r="D191" s="52" t="s">
        <v>569</v>
      </c>
      <c r="E191" s="52" t="s">
        <v>1070</v>
      </c>
      <c r="F191" s="52" t="s">
        <v>929</v>
      </c>
      <c r="G191" s="52" t="s">
        <v>245</v>
      </c>
      <c r="H191" s="54">
        <v>76</v>
      </c>
      <c r="I191" s="52" t="s">
        <v>247</v>
      </c>
      <c r="J191" s="64">
        <v>630</v>
      </c>
      <c r="K191" s="64">
        <v>625</v>
      </c>
      <c r="L191" s="64">
        <v>620</v>
      </c>
    </row>
    <row r="192" spans="2:12" s="11" customFormat="1" x14ac:dyDescent="0.25">
      <c r="B192" s="52" t="s">
        <v>0</v>
      </c>
      <c r="C192" s="52" t="s">
        <v>439</v>
      </c>
      <c r="D192" s="52" t="s">
        <v>1424</v>
      </c>
      <c r="E192" s="52" t="s">
        <v>1070</v>
      </c>
      <c r="F192" s="52" t="s">
        <v>929</v>
      </c>
      <c r="G192" s="52" t="s">
        <v>245</v>
      </c>
      <c r="H192" s="54">
        <v>76</v>
      </c>
      <c r="I192" s="52" t="s">
        <v>247</v>
      </c>
      <c r="J192" s="64">
        <v>630</v>
      </c>
      <c r="K192" s="64">
        <v>625</v>
      </c>
      <c r="L192" s="64">
        <v>620</v>
      </c>
    </row>
    <row r="193" spans="2:12" s="11" customFormat="1" x14ac:dyDescent="0.25">
      <c r="B193" s="52" t="s">
        <v>0</v>
      </c>
      <c r="C193" s="52" t="s">
        <v>439</v>
      </c>
      <c r="D193" s="52" t="s">
        <v>93</v>
      </c>
      <c r="E193" s="52" t="s">
        <v>246</v>
      </c>
      <c r="F193" s="52" t="s">
        <v>929</v>
      </c>
      <c r="G193" s="52" t="s">
        <v>184</v>
      </c>
      <c r="H193" s="54">
        <v>21</v>
      </c>
      <c r="I193" s="52" t="s">
        <v>249</v>
      </c>
      <c r="J193" s="64">
        <v>495</v>
      </c>
      <c r="K193" s="64">
        <v>490</v>
      </c>
      <c r="L193" s="64">
        <v>485</v>
      </c>
    </row>
    <row r="194" spans="2:12" s="11" customFormat="1" x14ac:dyDescent="0.25">
      <c r="B194" s="52" t="s">
        <v>0</v>
      </c>
      <c r="C194" s="52" t="s">
        <v>439</v>
      </c>
      <c r="D194" s="52" t="s">
        <v>185</v>
      </c>
      <c r="E194" s="52" t="s">
        <v>246</v>
      </c>
      <c r="F194" s="52" t="s">
        <v>929</v>
      </c>
      <c r="G194" s="52">
        <v>3</v>
      </c>
      <c r="H194" s="54">
        <v>10</v>
      </c>
      <c r="I194" s="52" t="s">
        <v>249</v>
      </c>
      <c r="J194" s="64">
        <v>477</v>
      </c>
      <c r="K194" s="64">
        <v>472</v>
      </c>
      <c r="L194" s="64">
        <v>467</v>
      </c>
    </row>
    <row r="195" spans="2:12" s="11" customFormat="1" x14ac:dyDescent="0.25">
      <c r="B195" s="52" t="s">
        <v>0</v>
      </c>
      <c r="C195" s="52" t="s">
        <v>439</v>
      </c>
      <c r="D195" s="52" t="s">
        <v>186</v>
      </c>
      <c r="E195" s="52" t="s">
        <v>246</v>
      </c>
      <c r="F195" s="52" t="s">
        <v>929</v>
      </c>
      <c r="G195" s="52" t="s">
        <v>245</v>
      </c>
      <c r="H195" s="54">
        <v>103</v>
      </c>
      <c r="I195" s="52" t="s">
        <v>249</v>
      </c>
      <c r="J195" s="64">
        <v>477</v>
      </c>
      <c r="K195" s="64">
        <v>472</v>
      </c>
      <c r="L195" s="64">
        <v>467</v>
      </c>
    </row>
    <row r="196" spans="2:12" s="11" customFormat="1" x14ac:dyDescent="0.25">
      <c r="B196" s="52" t="s">
        <v>0</v>
      </c>
      <c r="C196" s="52" t="s">
        <v>439</v>
      </c>
      <c r="D196" s="52" t="s">
        <v>186</v>
      </c>
      <c r="E196" s="52" t="s">
        <v>1442</v>
      </c>
      <c r="F196" s="52" t="s">
        <v>929</v>
      </c>
      <c r="G196" s="52" t="s">
        <v>187</v>
      </c>
      <c r="H196" s="54">
        <v>1138</v>
      </c>
      <c r="I196" s="52" t="s">
        <v>248</v>
      </c>
      <c r="J196" s="64">
        <v>450</v>
      </c>
      <c r="K196" s="64">
        <v>445</v>
      </c>
      <c r="L196" s="64">
        <v>440</v>
      </c>
    </row>
    <row r="197" spans="2:12" s="11" customFormat="1" x14ac:dyDescent="0.25">
      <c r="B197" s="52" t="s">
        <v>0</v>
      </c>
      <c r="C197" s="52" t="s">
        <v>439</v>
      </c>
      <c r="D197" s="52" t="s">
        <v>189</v>
      </c>
      <c r="E197" s="52" t="s">
        <v>1070</v>
      </c>
      <c r="F197" s="52" t="s">
        <v>929</v>
      </c>
      <c r="G197" s="52" t="s">
        <v>245</v>
      </c>
      <c r="H197" s="54">
        <v>280</v>
      </c>
      <c r="I197" s="52" t="s">
        <v>247</v>
      </c>
      <c r="J197" s="64">
        <v>477</v>
      </c>
      <c r="K197" s="64">
        <v>472</v>
      </c>
      <c r="L197" s="64">
        <v>467</v>
      </c>
    </row>
    <row r="198" spans="2:12" s="11" customFormat="1" x14ac:dyDescent="0.25">
      <c r="B198" s="52" t="s">
        <v>0</v>
      </c>
      <c r="C198" s="52" t="s">
        <v>439</v>
      </c>
      <c r="D198" s="52" t="s">
        <v>188</v>
      </c>
      <c r="E198" s="52" t="s">
        <v>246</v>
      </c>
      <c r="F198" s="52" t="s">
        <v>929</v>
      </c>
      <c r="G198" s="52" t="s">
        <v>245</v>
      </c>
      <c r="H198" s="54">
        <v>211</v>
      </c>
      <c r="I198" s="52" t="s">
        <v>247</v>
      </c>
      <c r="J198" s="64">
        <v>477</v>
      </c>
      <c r="K198" s="64">
        <v>472</v>
      </c>
      <c r="L198" s="64">
        <v>467</v>
      </c>
    </row>
    <row r="199" spans="2:12" s="11" customFormat="1" x14ac:dyDescent="0.25">
      <c r="B199" s="52" t="s">
        <v>0</v>
      </c>
      <c r="C199" s="52" t="s">
        <v>439</v>
      </c>
      <c r="D199" s="52" t="s">
        <v>94</v>
      </c>
      <c r="E199" s="52" t="s">
        <v>246</v>
      </c>
      <c r="F199" s="52" t="s">
        <v>929</v>
      </c>
      <c r="G199" s="52" t="s">
        <v>190</v>
      </c>
      <c r="H199" s="54">
        <v>639</v>
      </c>
      <c r="I199" s="52" t="s">
        <v>248</v>
      </c>
      <c r="J199" s="64">
        <v>477</v>
      </c>
      <c r="K199" s="64">
        <v>472</v>
      </c>
      <c r="L199" s="64">
        <v>467</v>
      </c>
    </row>
    <row r="200" spans="2:12" s="11" customFormat="1" x14ac:dyDescent="0.25">
      <c r="B200" s="52" t="s">
        <v>0</v>
      </c>
      <c r="C200" s="52" t="s">
        <v>439</v>
      </c>
      <c r="D200" s="52" t="s">
        <v>13</v>
      </c>
      <c r="E200" s="52" t="s">
        <v>246</v>
      </c>
      <c r="F200" s="52" t="s">
        <v>929</v>
      </c>
      <c r="G200" s="52">
        <v>3.44</v>
      </c>
      <c r="H200" s="54">
        <v>39</v>
      </c>
      <c r="I200" s="52" t="s">
        <v>247</v>
      </c>
      <c r="J200" s="64">
        <v>495</v>
      </c>
      <c r="K200" s="64">
        <v>490</v>
      </c>
      <c r="L200" s="64">
        <v>485</v>
      </c>
    </row>
    <row r="201" spans="2:12" s="11" customFormat="1" x14ac:dyDescent="0.25">
      <c r="B201" s="52" t="s">
        <v>0</v>
      </c>
      <c r="C201" s="52" t="s">
        <v>439</v>
      </c>
      <c r="D201" s="52" t="s">
        <v>195</v>
      </c>
      <c r="E201" s="52" t="s">
        <v>1442</v>
      </c>
      <c r="F201" s="52" t="s">
        <v>929</v>
      </c>
      <c r="G201" s="52" t="s">
        <v>917</v>
      </c>
      <c r="H201" s="54">
        <v>559</v>
      </c>
      <c r="I201" s="52" t="s">
        <v>249</v>
      </c>
      <c r="J201" s="64">
        <v>540</v>
      </c>
      <c r="K201" s="64">
        <v>535</v>
      </c>
      <c r="L201" s="64">
        <v>530</v>
      </c>
    </row>
    <row r="202" spans="2:12" s="11" customFormat="1" x14ac:dyDescent="0.25">
      <c r="B202" s="52" t="s">
        <v>0</v>
      </c>
      <c r="C202" s="52" t="s">
        <v>439</v>
      </c>
      <c r="D202" s="52" t="s">
        <v>400</v>
      </c>
      <c r="E202" s="52" t="s">
        <v>246</v>
      </c>
      <c r="F202" s="52" t="s">
        <v>929</v>
      </c>
      <c r="G202" s="52" t="s">
        <v>1425</v>
      </c>
      <c r="H202" s="54">
        <v>713</v>
      </c>
      <c r="I202" s="52" t="s">
        <v>248</v>
      </c>
      <c r="J202" s="64">
        <v>585</v>
      </c>
      <c r="K202" s="64">
        <v>580</v>
      </c>
      <c r="L202" s="64">
        <v>575</v>
      </c>
    </row>
    <row r="203" spans="2:12" s="11" customFormat="1" x14ac:dyDescent="0.25">
      <c r="B203" s="52" t="s">
        <v>0</v>
      </c>
      <c r="C203" s="52" t="s">
        <v>439</v>
      </c>
      <c r="D203" s="52" t="s">
        <v>1140</v>
      </c>
      <c r="E203" s="52" t="s">
        <v>246</v>
      </c>
      <c r="F203" s="52" t="s">
        <v>929</v>
      </c>
      <c r="G203" s="52" t="s">
        <v>1426</v>
      </c>
      <c r="H203" s="54">
        <v>251</v>
      </c>
      <c r="I203" s="52" t="s">
        <v>249</v>
      </c>
      <c r="J203" s="64">
        <v>495</v>
      </c>
      <c r="K203" s="64">
        <v>490</v>
      </c>
      <c r="L203" s="64">
        <v>485</v>
      </c>
    </row>
    <row r="204" spans="2:12" s="11" customFormat="1" x14ac:dyDescent="0.25">
      <c r="B204" s="52" t="s">
        <v>0</v>
      </c>
      <c r="C204" s="52" t="s">
        <v>439</v>
      </c>
      <c r="D204" s="52" t="s">
        <v>356</v>
      </c>
      <c r="E204" s="52" t="s">
        <v>246</v>
      </c>
      <c r="F204" s="52" t="s">
        <v>929</v>
      </c>
      <c r="G204" s="52" t="s">
        <v>245</v>
      </c>
      <c r="H204" s="54">
        <v>44</v>
      </c>
      <c r="I204" s="52" t="s">
        <v>249</v>
      </c>
      <c r="J204" s="64">
        <v>495</v>
      </c>
      <c r="K204" s="64">
        <v>490</v>
      </c>
      <c r="L204" s="64">
        <v>485</v>
      </c>
    </row>
    <row r="205" spans="2:12" s="11" customFormat="1" x14ac:dyDescent="0.25">
      <c r="B205" s="52" t="s">
        <v>0</v>
      </c>
      <c r="C205" s="52" t="s">
        <v>439</v>
      </c>
      <c r="D205" s="52" t="s">
        <v>1328</v>
      </c>
      <c r="E205" s="52" t="s">
        <v>246</v>
      </c>
      <c r="F205" s="52" t="s">
        <v>929</v>
      </c>
      <c r="G205" s="52" t="s">
        <v>245</v>
      </c>
      <c r="H205" s="54">
        <v>52</v>
      </c>
      <c r="I205" s="52" t="s">
        <v>249</v>
      </c>
      <c r="J205" s="64">
        <v>495</v>
      </c>
      <c r="K205" s="64">
        <v>490</v>
      </c>
      <c r="L205" s="64">
        <v>485</v>
      </c>
    </row>
    <row r="206" spans="2:12" s="11" customFormat="1" x14ac:dyDescent="0.25">
      <c r="B206" s="52" t="s">
        <v>0</v>
      </c>
      <c r="C206" s="52" t="s">
        <v>439</v>
      </c>
      <c r="D206" s="52" t="s">
        <v>1135</v>
      </c>
      <c r="E206" s="52" t="s">
        <v>246</v>
      </c>
      <c r="F206" s="52" t="s">
        <v>929</v>
      </c>
      <c r="G206" s="52">
        <v>2.9</v>
      </c>
      <c r="H206" s="54">
        <v>1135</v>
      </c>
      <c r="I206" s="52" t="s">
        <v>247</v>
      </c>
      <c r="J206" s="64">
        <v>450</v>
      </c>
      <c r="K206" s="64">
        <v>445</v>
      </c>
      <c r="L206" s="64">
        <v>440</v>
      </c>
    </row>
    <row r="207" spans="2:12" s="11" customFormat="1" x14ac:dyDescent="0.25">
      <c r="B207" s="52" t="s">
        <v>0</v>
      </c>
      <c r="C207" s="52" t="s">
        <v>439</v>
      </c>
      <c r="D207" s="52" t="s">
        <v>95</v>
      </c>
      <c r="E207" s="52" t="s">
        <v>246</v>
      </c>
      <c r="F207" s="52" t="s">
        <v>929</v>
      </c>
      <c r="G207" s="52" t="s">
        <v>1427</v>
      </c>
      <c r="H207" s="54">
        <v>10413</v>
      </c>
      <c r="I207" s="52" t="s">
        <v>247</v>
      </c>
      <c r="J207" s="64">
        <v>450</v>
      </c>
      <c r="K207" s="64">
        <v>445</v>
      </c>
      <c r="L207" s="64">
        <v>440</v>
      </c>
    </row>
    <row r="208" spans="2:12" s="11" customFormat="1" x14ac:dyDescent="0.25">
      <c r="B208" s="52" t="s">
        <v>0</v>
      </c>
      <c r="C208" s="52" t="s">
        <v>439</v>
      </c>
      <c r="D208" s="52" t="s">
        <v>398</v>
      </c>
      <c r="E208" s="52" t="s">
        <v>246</v>
      </c>
      <c r="F208" s="52" t="s">
        <v>929</v>
      </c>
      <c r="G208" s="52" t="s">
        <v>245</v>
      </c>
      <c r="H208" s="54">
        <v>62</v>
      </c>
      <c r="I208" s="52" t="s">
        <v>247</v>
      </c>
      <c r="J208" s="64">
        <v>450</v>
      </c>
      <c r="K208" s="64">
        <v>445</v>
      </c>
      <c r="L208" s="64">
        <v>440</v>
      </c>
    </row>
    <row r="209" spans="2:12" s="11" customFormat="1" x14ac:dyDescent="0.25">
      <c r="B209" s="52" t="s">
        <v>0</v>
      </c>
      <c r="C209" s="52" t="s">
        <v>439</v>
      </c>
      <c r="D209" s="52" t="s">
        <v>97</v>
      </c>
      <c r="E209" s="52" t="s">
        <v>246</v>
      </c>
      <c r="F209" s="52" t="s">
        <v>929</v>
      </c>
      <c r="G209" s="52" t="s">
        <v>1167</v>
      </c>
      <c r="H209" s="54">
        <v>915</v>
      </c>
      <c r="I209" s="52" t="s">
        <v>247</v>
      </c>
      <c r="J209" s="64">
        <v>450</v>
      </c>
      <c r="K209" s="64">
        <v>445</v>
      </c>
      <c r="L209" s="64">
        <v>440</v>
      </c>
    </row>
    <row r="210" spans="2:12" s="11" customFormat="1" x14ac:dyDescent="0.25">
      <c r="B210" s="52" t="s">
        <v>0</v>
      </c>
      <c r="C210" s="52" t="s">
        <v>439</v>
      </c>
      <c r="D210" s="52" t="s">
        <v>97</v>
      </c>
      <c r="E210" s="52" t="s">
        <v>246</v>
      </c>
      <c r="F210" s="52" t="s">
        <v>929</v>
      </c>
      <c r="G210" s="52" t="s">
        <v>869</v>
      </c>
      <c r="H210" s="54">
        <v>1299</v>
      </c>
      <c r="I210" s="52" t="s">
        <v>248</v>
      </c>
      <c r="J210" s="64">
        <v>450</v>
      </c>
      <c r="K210" s="64">
        <v>445</v>
      </c>
      <c r="L210" s="64">
        <v>440</v>
      </c>
    </row>
    <row r="211" spans="2:12" s="11" customFormat="1" x14ac:dyDescent="0.25">
      <c r="B211" s="52" t="s">
        <v>0</v>
      </c>
      <c r="C211" s="52" t="s">
        <v>439</v>
      </c>
      <c r="D211" s="52" t="s">
        <v>98</v>
      </c>
      <c r="E211" s="52" t="s">
        <v>246</v>
      </c>
      <c r="F211" s="52" t="s">
        <v>929</v>
      </c>
      <c r="G211" s="52" t="s">
        <v>904</v>
      </c>
      <c r="H211" s="54">
        <v>285</v>
      </c>
      <c r="I211" s="52" t="s">
        <v>247</v>
      </c>
      <c r="J211" s="64">
        <v>450</v>
      </c>
      <c r="K211" s="64">
        <v>445</v>
      </c>
      <c r="L211" s="64">
        <v>440</v>
      </c>
    </row>
    <row r="212" spans="2:12" s="11" customFormat="1" x14ac:dyDescent="0.25">
      <c r="B212" s="52" t="s">
        <v>0</v>
      </c>
      <c r="C212" s="52" t="s">
        <v>439</v>
      </c>
      <c r="D212" s="52" t="s">
        <v>191</v>
      </c>
      <c r="E212" s="52" t="s">
        <v>1442</v>
      </c>
      <c r="F212" s="52" t="s">
        <v>929</v>
      </c>
      <c r="G212" s="52" t="s">
        <v>192</v>
      </c>
      <c r="H212" s="54">
        <v>72</v>
      </c>
      <c r="I212" s="52" t="s">
        <v>247</v>
      </c>
      <c r="J212" s="64">
        <v>477</v>
      </c>
      <c r="K212" s="64">
        <v>472</v>
      </c>
      <c r="L212" s="64">
        <v>467</v>
      </c>
    </row>
    <row r="213" spans="2:12" s="11" customFormat="1" x14ac:dyDescent="0.25">
      <c r="B213" s="52" t="s">
        <v>0</v>
      </c>
      <c r="C213" s="52" t="s">
        <v>439</v>
      </c>
      <c r="D213" s="52" t="s">
        <v>99</v>
      </c>
      <c r="E213" s="52" t="s">
        <v>1442</v>
      </c>
      <c r="F213" s="52" t="s">
        <v>929</v>
      </c>
      <c r="G213" s="52" t="s">
        <v>193</v>
      </c>
      <c r="H213" s="54">
        <v>33</v>
      </c>
      <c r="I213" s="52" t="s">
        <v>247</v>
      </c>
      <c r="J213" s="64">
        <v>477</v>
      </c>
      <c r="K213" s="64">
        <v>472</v>
      </c>
      <c r="L213" s="64">
        <v>467</v>
      </c>
    </row>
    <row r="214" spans="2:12" s="11" customFormat="1" x14ac:dyDescent="0.25">
      <c r="B214" s="52" t="s">
        <v>0</v>
      </c>
      <c r="C214" s="52" t="s">
        <v>439</v>
      </c>
      <c r="D214" s="52" t="s">
        <v>194</v>
      </c>
      <c r="E214" s="52" t="s">
        <v>246</v>
      </c>
      <c r="F214" s="52" t="s">
        <v>929</v>
      </c>
      <c r="G214" s="52">
        <v>3.4</v>
      </c>
      <c r="H214" s="54">
        <v>77</v>
      </c>
      <c r="I214" s="52" t="s">
        <v>247</v>
      </c>
      <c r="J214" s="64">
        <v>513</v>
      </c>
      <c r="K214" s="64">
        <v>508</v>
      </c>
      <c r="L214" s="64">
        <v>503</v>
      </c>
    </row>
    <row r="215" spans="2:12" s="11" customFormat="1" x14ac:dyDescent="0.25">
      <c r="B215" s="52" t="s">
        <v>0</v>
      </c>
      <c r="C215" s="52" t="s">
        <v>439</v>
      </c>
      <c r="D215" s="52" t="s">
        <v>1428</v>
      </c>
      <c r="E215" s="52" t="s">
        <v>246</v>
      </c>
      <c r="F215" s="52" t="s">
        <v>929</v>
      </c>
      <c r="G215" s="52" t="s">
        <v>245</v>
      </c>
      <c r="H215" s="54">
        <v>60</v>
      </c>
      <c r="I215" s="52" t="s">
        <v>247</v>
      </c>
      <c r="J215" s="64">
        <v>495</v>
      </c>
      <c r="K215" s="64">
        <v>490</v>
      </c>
      <c r="L215" s="64">
        <v>485</v>
      </c>
    </row>
    <row r="216" spans="2:12" s="11" customFormat="1" x14ac:dyDescent="0.25">
      <c r="B216" s="52" t="s">
        <v>0</v>
      </c>
      <c r="C216" s="52" t="s">
        <v>439</v>
      </c>
      <c r="D216" s="52" t="s">
        <v>196</v>
      </c>
      <c r="E216" s="52" t="s">
        <v>246</v>
      </c>
      <c r="F216" s="52" t="s">
        <v>929</v>
      </c>
      <c r="G216" s="52" t="s">
        <v>129</v>
      </c>
      <c r="H216" s="54">
        <v>24</v>
      </c>
      <c r="I216" s="52" t="s">
        <v>249</v>
      </c>
      <c r="J216" s="64">
        <v>540</v>
      </c>
      <c r="K216" s="64">
        <v>535</v>
      </c>
      <c r="L216" s="64">
        <v>530</v>
      </c>
    </row>
    <row r="217" spans="2:12" s="11" customFormat="1" x14ac:dyDescent="0.25">
      <c r="B217" s="52" t="s">
        <v>0</v>
      </c>
      <c r="C217" s="52" t="s">
        <v>439</v>
      </c>
      <c r="D217" s="52" t="s">
        <v>197</v>
      </c>
      <c r="E217" s="52" t="s">
        <v>246</v>
      </c>
      <c r="F217" s="52" t="s">
        <v>929</v>
      </c>
      <c r="G217" s="52" t="s">
        <v>245</v>
      </c>
      <c r="H217" s="54">
        <v>15</v>
      </c>
      <c r="I217" s="52" t="s">
        <v>249</v>
      </c>
      <c r="J217" s="64">
        <v>540</v>
      </c>
      <c r="K217" s="64">
        <v>535</v>
      </c>
      <c r="L217" s="64">
        <v>530</v>
      </c>
    </row>
    <row r="218" spans="2:12" s="11" customFormat="1" x14ac:dyDescent="0.25">
      <c r="B218" s="52" t="s">
        <v>0</v>
      </c>
      <c r="C218" s="52" t="s">
        <v>439</v>
      </c>
      <c r="D218" s="52" t="s">
        <v>198</v>
      </c>
      <c r="E218" s="52" t="s">
        <v>246</v>
      </c>
      <c r="F218" s="52" t="s">
        <v>929</v>
      </c>
      <c r="G218" s="52" t="s">
        <v>199</v>
      </c>
      <c r="H218" s="54">
        <v>83</v>
      </c>
      <c r="I218" s="52" t="s">
        <v>247</v>
      </c>
      <c r="J218" s="64">
        <v>450</v>
      </c>
      <c r="K218" s="64">
        <v>445</v>
      </c>
      <c r="L218" s="64">
        <v>440</v>
      </c>
    </row>
    <row r="219" spans="2:12" s="11" customFormat="1" x14ac:dyDescent="0.25">
      <c r="B219" s="52" t="s">
        <v>0</v>
      </c>
      <c r="C219" s="52" t="s">
        <v>439</v>
      </c>
      <c r="D219" s="52" t="s">
        <v>200</v>
      </c>
      <c r="E219" s="52" t="s">
        <v>246</v>
      </c>
      <c r="F219" s="52" t="s">
        <v>929</v>
      </c>
      <c r="G219" s="52" t="s">
        <v>928</v>
      </c>
      <c r="H219" s="54">
        <v>996</v>
      </c>
      <c r="I219" s="52" t="s">
        <v>247</v>
      </c>
      <c r="J219" s="64">
        <v>495</v>
      </c>
      <c r="K219" s="64">
        <v>490</v>
      </c>
      <c r="L219" s="64">
        <v>485</v>
      </c>
    </row>
    <row r="220" spans="2:12" s="11" customFormat="1" x14ac:dyDescent="0.25">
      <c r="B220" s="52" t="s">
        <v>0</v>
      </c>
      <c r="C220" s="52" t="s">
        <v>439</v>
      </c>
      <c r="D220" s="52" t="s">
        <v>201</v>
      </c>
      <c r="E220" s="52" t="s">
        <v>1442</v>
      </c>
      <c r="F220" s="52" t="s">
        <v>929</v>
      </c>
      <c r="G220" s="52">
        <v>2.13</v>
      </c>
      <c r="H220" s="54">
        <v>8</v>
      </c>
      <c r="I220" s="52" t="s">
        <v>249</v>
      </c>
      <c r="J220" s="64">
        <v>450</v>
      </c>
      <c r="K220" s="64">
        <v>445</v>
      </c>
      <c r="L220" s="64">
        <v>440</v>
      </c>
    </row>
    <row r="221" spans="2:12" s="11" customFormat="1" x14ac:dyDescent="0.25">
      <c r="B221" s="52" t="s">
        <v>0</v>
      </c>
      <c r="C221" s="52" t="s">
        <v>439</v>
      </c>
      <c r="D221" s="52" t="s">
        <v>14</v>
      </c>
      <c r="E221" s="52" t="s">
        <v>246</v>
      </c>
      <c r="F221" s="52" t="s">
        <v>929</v>
      </c>
      <c r="G221" s="52" t="s">
        <v>687</v>
      </c>
      <c r="H221" s="54">
        <v>702</v>
      </c>
      <c r="I221" s="52" t="s">
        <v>248</v>
      </c>
      <c r="J221" s="64">
        <v>540</v>
      </c>
      <c r="K221" s="64">
        <v>535</v>
      </c>
      <c r="L221" s="64">
        <v>530</v>
      </c>
    </row>
    <row r="222" spans="2:12" s="11" customFormat="1" x14ac:dyDescent="0.25">
      <c r="B222" s="52" t="s">
        <v>0</v>
      </c>
      <c r="C222" s="52" t="s">
        <v>439</v>
      </c>
      <c r="D222" s="52" t="s">
        <v>14</v>
      </c>
      <c r="E222" s="52" t="s">
        <v>246</v>
      </c>
      <c r="F222" s="52" t="s">
        <v>929</v>
      </c>
      <c r="G222" s="52" t="s">
        <v>245</v>
      </c>
      <c r="H222" s="54">
        <v>108</v>
      </c>
      <c r="I222" s="52" t="s">
        <v>247</v>
      </c>
      <c r="J222" s="64">
        <v>540</v>
      </c>
      <c r="K222" s="64">
        <v>535</v>
      </c>
      <c r="L222" s="64">
        <v>530</v>
      </c>
    </row>
    <row r="223" spans="2:12" s="11" customFormat="1" x14ac:dyDescent="0.25">
      <c r="B223" s="52" t="s">
        <v>0</v>
      </c>
      <c r="C223" s="52" t="s">
        <v>439</v>
      </c>
      <c r="D223" s="52" t="s">
        <v>1429</v>
      </c>
      <c r="E223" s="52" t="s">
        <v>246</v>
      </c>
      <c r="F223" s="52" t="s">
        <v>929</v>
      </c>
      <c r="G223" s="52" t="s">
        <v>245</v>
      </c>
      <c r="H223" s="54">
        <v>1622</v>
      </c>
      <c r="I223" s="52" t="s">
        <v>247</v>
      </c>
      <c r="J223" s="64">
        <v>702</v>
      </c>
      <c r="K223" s="64">
        <v>697</v>
      </c>
      <c r="L223" s="64">
        <v>692</v>
      </c>
    </row>
    <row r="224" spans="2:12" s="11" customFormat="1" x14ac:dyDescent="0.25">
      <c r="B224" s="52" t="s">
        <v>0</v>
      </c>
      <c r="C224" s="52" t="s">
        <v>439</v>
      </c>
      <c r="D224" s="52" t="s">
        <v>202</v>
      </c>
      <c r="E224" s="52" t="s">
        <v>1442</v>
      </c>
      <c r="F224" s="52" t="s">
        <v>929</v>
      </c>
      <c r="G224" s="52">
        <v>5.5</v>
      </c>
      <c r="H224" s="54">
        <v>129</v>
      </c>
      <c r="I224" s="52" t="s">
        <v>249</v>
      </c>
      <c r="J224" s="64">
        <v>585</v>
      </c>
      <c r="K224" s="64">
        <v>580</v>
      </c>
      <c r="L224" s="64">
        <v>575</v>
      </c>
    </row>
    <row r="225" spans="2:12" s="11" customFormat="1" x14ac:dyDescent="0.25">
      <c r="B225" s="52" t="s">
        <v>0</v>
      </c>
      <c r="C225" s="52" t="s">
        <v>439</v>
      </c>
      <c r="D225" s="52" t="s">
        <v>203</v>
      </c>
      <c r="E225" s="52" t="s">
        <v>246</v>
      </c>
      <c r="F225" s="52" t="s">
        <v>929</v>
      </c>
      <c r="G225" s="52" t="s">
        <v>245</v>
      </c>
      <c r="H225" s="54">
        <v>103</v>
      </c>
      <c r="I225" s="52" t="s">
        <v>247</v>
      </c>
      <c r="J225" s="64">
        <v>585</v>
      </c>
      <c r="K225" s="64">
        <v>580</v>
      </c>
      <c r="L225" s="64">
        <v>575</v>
      </c>
    </row>
    <row r="226" spans="2:12" s="11" customFormat="1" x14ac:dyDescent="0.25">
      <c r="B226" s="52" t="s">
        <v>0</v>
      </c>
      <c r="C226" s="52" t="s">
        <v>439</v>
      </c>
      <c r="D226" s="52" t="s">
        <v>1218</v>
      </c>
      <c r="E226" s="52" t="s">
        <v>246</v>
      </c>
      <c r="F226" s="52" t="s">
        <v>929</v>
      </c>
      <c r="G226" s="52">
        <v>3</v>
      </c>
      <c r="H226" s="54">
        <v>79</v>
      </c>
      <c r="I226" s="52" t="s">
        <v>249</v>
      </c>
      <c r="J226" s="64">
        <v>585</v>
      </c>
      <c r="K226" s="64">
        <v>580</v>
      </c>
      <c r="L226" s="64">
        <v>575</v>
      </c>
    </row>
    <row r="227" spans="2:12" s="11" customFormat="1" x14ac:dyDescent="0.25">
      <c r="B227" s="52" t="s">
        <v>0</v>
      </c>
      <c r="C227" s="52" t="s">
        <v>439</v>
      </c>
      <c r="D227" s="52" t="s">
        <v>204</v>
      </c>
      <c r="E227" s="52" t="s">
        <v>246</v>
      </c>
      <c r="F227" s="52" t="s">
        <v>929</v>
      </c>
      <c r="G227" s="52" t="s">
        <v>445</v>
      </c>
      <c r="H227" s="54">
        <v>40</v>
      </c>
      <c r="I227" s="52" t="s">
        <v>249</v>
      </c>
      <c r="J227" s="64">
        <v>540</v>
      </c>
      <c r="K227" s="64">
        <v>535</v>
      </c>
      <c r="L227" s="64">
        <v>530</v>
      </c>
    </row>
    <row r="228" spans="2:12" s="11" customFormat="1" x14ac:dyDescent="0.25">
      <c r="B228" s="52" t="s">
        <v>0</v>
      </c>
      <c r="C228" s="52" t="s">
        <v>439</v>
      </c>
      <c r="D228" s="52" t="s">
        <v>205</v>
      </c>
      <c r="E228" s="52" t="s">
        <v>1442</v>
      </c>
      <c r="F228" s="52" t="s">
        <v>929</v>
      </c>
      <c r="G228" s="52">
        <v>2.5</v>
      </c>
      <c r="H228" s="54">
        <v>2</v>
      </c>
      <c r="I228" s="52" t="s">
        <v>247</v>
      </c>
      <c r="J228" s="64">
        <v>450</v>
      </c>
      <c r="K228" s="64">
        <v>445</v>
      </c>
      <c r="L228" s="64">
        <v>440</v>
      </c>
    </row>
    <row r="229" spans="2:12" s="11" customFormat="1" x14ac:dyDescent="0.25">
      <c r="B229" s="52" t="s">
        <v>0</v>
      </c>
      <c r="C229" s="52" t="s">
        <v>439</v>
      </c>
      <c r="D229" s="52" t="s">
        <v>1268</v>
      </c>
      <c r="E229" s="52" t="s">
        <v>1070</v>
      </c>
      <c r="F229" s="52" t="s">
        <v>929</v>
      </c>
      <c r="G229" s="52">
        <v>2.16</v>
      </c>
      <c r="H229" s="54">
        <v>80</v>
      </c>
      <c r="I229" s="52" t="s">
        <v>247</v>
      </c>
      <c r="J229" s="64">
        <v>612</v>
      </c>
      <c r="K229" s="64">
        <v>607</v>
      </c>
      <c r="L229" s="64">
        <v>602</v>
      </c>
    </row>
    <row r="230" spans="2:12" s="11" customFormat="1" x14ac:dyDescent="0.25">
      <c r="B230" s="52" t="s">
        <v>0</v>
      </c>
      <c r="C230" s="52" t="s">
        <v>439</v>
      </c>
      <c r="D230" s="52" t="s">
        <v>1269</v>
      </c>
      <c r="E230" s="52" t="s">
        <v>1070</v>
      </c>
      <c r="F230" s="52" t="s">
        <v>929</v>
      </c>
      <c r="G230" s="52">
        <v>2</v>
      </c>
      <c r="H230" s="54">
        <v>100</v>
      </c>
      <c r="I230" s="52" t="s">
        <v>247</v>
      </c>
      <c r="J230" s="64">
        <v>621</v>
      </c>
      <c r="K230" s="64">
        <v>616</v>
      </c>
      <c r="L230" s="64">
        <v>611</v>
      </c>
    </row>
    <row r="231" spans="2:12" s="11" customFormat="1" x14ac:dyDescent="0.25">
      <c r="B231" s="52" t="s">
        <v>0</v>
      </c>
      <c r="C231" s="52" t="s">
        <v>439</v>
      </c>
      <c r="D231" s="52" t="s">
        <v>1168</v>
      </c>
      <c r="E231" s="52" t="s">
        <v>246</v>
      </c>
      <c r="F231" s="52" t="s">
        <v>929</v>
      </c>
      <c r="G231" s="52" t="s">
        <v>245</v>
      </c>
      <c r="H231" s="54">
        <v>52</v>
      </c>
      <c r="I231" s="52" t="s">
        <v>247</v>
      </c>
      <c r="J231" s="64">
        <v>612</v>
      </c>
      <c r="K231" s="64">
        <v>607</v>
      </c>
      <c r="L231" s="64">
        <v>602</v>
      </c>
    </row>
    <row r="232" spans="2:12" s="11" customFormat="1" x14ac:dyDescent="0.25">
      <c r="B232" s="52" t="s">
        <v>0</v>
      </c>
      <c r="C232" s="52" t="s">
        <v>439</v>
      </c>
      <c r="D232" s="52" t="s">
        <v>1231</v>
      </c>
      <c r="E232" s="52" t="s">
        <v>246</v>
      </c>
      <c r="F232" s="52" t="s">
        <v>929</v>
      </c>
      <c r="G232" s="52" t="s">
        <v>1430</v>
      </c>
      <c r="H232" s="54">
        <v>50</v>
      </c>
      <c r="I232" s="52" t="s">
        <v>247</v>
      </c>
      <c r="J232" s="64">
        <v>549</v>
      </c>
      <c r="K232" s="64">
        <v>544</v>
      </c>
      <c r="L232" s="64">
        <v>539</v>
      </c>
    </row>
    <row r="233" spans="2:12" s="11" customFormat="1" x14ac:dyDescent="0.25">
      <c r="B233" s="52" t="s">
        <v>0</v>
      </c>
      <c r="C233" s="52" t="s">
        <v>439</v>
      </c>
      <c r="D233" s="52" t="s">
        <v>1232</v>
      </c>
      <c r="E233" s="52" t="s">
        <v>246</v>
      </c>
      <c r="F233" s="52" t="s">
        <v>929</v>
      </c>
      <c r="G233" s="52" t="s">
        <v>245</v>
      </c>
      <c r="H233" s="54">
        <v>38</v>
      </c>
      <c r="I233" s="52" t="s">
        <v>249</v>
      </c>
      <c r="J233" s="64">
        <v>549</v>
      </c>
      <c r="K233" s="64">
        <v>544</v>
      </c>
      <c r="L233" s="64">
        <v>539</v>
      </c>
    </row>
    <row r="234" spans="2:12" s="11" customFormat="1" x14ac:dyDescent="0.25">
      <c r="B234" s="52" t="s">
        <v>0</v>
      </c>
      <c r="C234" s="52" t="s">
        <v>439</v>
      </c>
      <c r="D234" s="52" t="s">
        <v>404</v>
      </c>
      <c r="E234" s="52" t="s">
        <v>246</v>
      </c>
      <c r="F234" s="52" t="s">
        <v>929</v>
      </c>
      <c r="G234" s="52">
        <v>2.87</v>
      </c>
      <c r="H234" s="54">
        <v>260</v>
      </c>
      <c r="I234" s="52" t="s">
        <v>247</v>
      </c>
      <c r="J234" s="64">
        <v>540</v>
      </c>
      <c r="K234" s="64">
        <v>535</v>
      </c>
      <c r="L234" s="64">
        <v>530</v>
      </c>
    </row>
    <row r="235" spans="2:12" s="11" customFormat="1" x14ac:dyDescent="0.25">
      <c r="B235" s="52" t="s">
        <v>0</v>
      </c>
      <c r="C235" s="52" t="s">
        <v>439</v>
      </c>
      <c r="D235" s="52" t="s">
        <v>404</v>
      </c>
      <c r="E235" s="52" t="s">
        <v>246</v>
      </c>
      <c r="F235" s="52" t="s">
        <v>929</v>
      </c>
      <c r="G235" s="52" t="s">
        <v>1169</v>
      </c>
      <c r="H235" s="54">
        <v>484</v>
      </c>
      <c r="I235" s="52" t="s">
        <v>249</v>
      </c>
      <c r="J235" s="64">
        <v>540</v>
      </c>
      <c r="K235" s="64">
        <v>535</v>
      </c>
      <c r="L235" s="64">
        <v>530</v>
      </c>
    </row>
    <row r="236" spans="2:12" s="11" customFormat="1" x14ac:dyDescent="0.25">
      <c r="B236" s="52" t="s">
        <v>0</v>
      </c>
      <c r="C236" s="52" t="s">
        <v>439</v>
      </c>
      <c r="D236" s="52" t="s">
        <v>100</v>
      </c>
      <c r="E236" s="52" t="s">
        <v>1442</v>
      </c>
      <c r="F236" s="52" t="s">
        <v>929</v>
      </c>
      <c r="G236" s="52" t="s">
        <v>1285</v>
      </c>
      <c r="H236" s="54">
        <v>2752</v>
      </c>
      <c r="I236" s="52" t="s">
        <v>247</v>
      </c>
      <c r="J236" s="64">
        <v>540</v>
      </c>
      <c r="K236" s="64">
        <v>535</v>
      </c>
      <c r="L236" s="64">
        <v>530</v>
      </c>
    </row>
    <row r="237" spans="2:12" s="11" customFormat="1" x14ac:dyDescent="0.25">
      <c r="B237" s="52" t="s">
        <v>0</v>
      </c>
      <c r="C237" s="52" t="s">
        <v>439</v>
      </c>
      <c r="D237" s="52" t="s">
        <v>1214</v>
      </c>
      <c r="E237" s="52" t="s">
        <v>1070</v>
      </c>
      <c r="F237" s="52" t="s">
        <v>929</v>
      </c>
      <c r="G237" s="52" t="s">
        <v>1303</v>
      </c>
      <c r="H237" s="54">
        <v>706</v>
      </c>
      <c r="I237" s="52" t="s">
        <v>247</v>
      </c>
      <c r="J237" s="64">
        <v>576</v>
      </c>
      <c r="K237" s="64">
        <v>571</v>
      </c>
      <c r="L237" s="64">
        <v>566</v>
      </c>
    </row>
    <row r="238" spans="2:12" s="11" customFormat="1" x14ac:dyDescent="0.25">
      <c r="B238" s="52" t="s">
        <v>0</v>
      </c>
      <c r="C238" s="52" t="s">
        <v>439</v>
      </c>
      <c r="D238" s="52" t="s">
        <v>206</v>
      </c>
      <c r="E238" s="52" t="s">
        <v>246</v>
      </c>
      <c r="F238" s="52" t="s">
        <v>929</v>
      </c>
      <c r="G238" s="52" t="s">
        <v>245</v>
      </c>
      <c r="H238" s="54">
        <v>11</v>
      </c>
      <c r="I238" s="52" t="s">
        <v>247</v>
      </c>
      <c r="J238" s="64">
        <v>621</v>
      </c>
      <c r="K238" s="64">
        <v>616</v>
      </c>
      <c r="L238" s="64">
        <v>611</v>
      </c>
    </row>
    <row r="239" spans="2:12" s="11" customFormat="1" x14ac:dyDescent="0.25">
      <c r="B239" s="52" t="s">
        <v>0</v>
      </c>
      <c r="C239" s="52" t="s">
        <v>439</v>
      </c>
      <c r="D239" s="52" t="s">
        <v>570</v>
      </c>
      <c r="E239" s="52" t="s">
        <v>1070</v>
      </c>
      <c r="F239" s="52" t="s">
        <v>929</v>
      </c>
      <c r="G239" s="52" t="s">
        <v>245</v>
      </c>
      <c r="H239" s="54">
        <v>257</v>
      </c>
      <c r="I239" s="52" t="s">
        <v>247</v>
      </c>
      <c r="J239" s="64">
        <v>450</v>
      </c>
      <c r="K239" s="64">
        <v>445</v>
      </c>
      <c r="L239" s="64">
        <v>440</v>
      </c>
    </row>
    <row r="240" spans="2:12" s="11" customFormat="1" x14ac:dyDescent="0.25">
      <c r="B240" s="52" t="s">
        <v>0</v>
      </c>
      <c r="C240" s="52" t="s">
        <v>439</v>
      </c>
      <c r="D240" s="52" t="s">
        <v>1170</v>
      </c>
      <c r="E240" s="52" t="s">
        <v>246</v>
      </c>
      <c r="F240" s="52" t="s">
        <v>929</v>
      </c>
      <c r="G240" s="52" t="s">
        <v>1270</v>
      </c>
      <c r="H240" s="54">
        <v>258</v>
      </c>
      <c r="I240" s="52" t="s">
        <v>247</v>
      </c>
      <c r="J240" s="64">
        <v>603</v>
      </c>
      <c r="K240" s="64">
        <v>598</v>
      </c>
      <c r="L240" s="64">
        <v>593</v>
      </c>
    </row>
    <row r="241" spans="2:12" s="11" customFormat="1" x14ac:dyDescent="0.25">
      <c r="B241" s="52" t="s">
        <v>0</v>
      </c>
      <c r="C241" s="52" t="s">
        <v>439</v>
      </c>
      <c r="D241" s="52" t="s">
        <v>1329</v>
      </c>
      <c r="E241" s="52" t="s">
        <v>246</v>
      </c>
      <c r="F241" s="52" t="s">
        <v>929</v>
      </c>
      <c r="G241" s="52">
        <v>6.71</v>
      </c>
      <c r="H241" s="54">
        <v>100</v>
      </c>
      <c r="I241" s="52" t="s">
        <v>247</v>
      </c>
      <c r="J241" s="64">
        <v>603</v>
      </c>
      <c r="K241" s="64">
        <v>598</v>
      </c>
      <c r="L241" s="64">
        <v>593</v>
      </c>
    </row>
    <row r="242" spans="2:12" s="11" customFormat="1" x14ac:dyDescent="0.25">
      <c r="B242" s="52" t="s">
        <v>0</v>
      </c>
      <c r="C242" s="52" t="s">
        <v>439</v>
      </c>
      <c r="D242" s="52" t="s">
        <v>211</v>
      </c>
      <c r="E242" s="52" t="s">
        <v>246</v>
      </c>
      <c r="F242" s="52" t="s">
        <v>929</v>
      </c>
      <c r="G242" s="52">
        <v>0.78</v>
      </c>
      <c r="H242" s="54">
        <v>1</v>
      </c>
      <c r="I242" s="52" t="s">
        <v>247</v>
      </c>
      <c r="J242" s="64">
        <v>360</v>
      </c>
      <c r="K242" s="64">
        <v>355</v>
      </c>
      <c r="L242" s="64">
        <v>350</v>
      </c>
    </row>
    <row r="243" spans="2:12" s="11" customFormat="1" x14ac:dyDescent="0.25">
      <c r="B243" s="52" t="s">
        <v>0</v>
      </c>
      <c r="C243" s="52" t="s">
        <v>439</v>
      </c>
      <c r="D243" s="52" t="s">
        <v>207</v>
      </c>
      <c r="E243" s="52" t="s">
        <v>246</v>
      </c>
      <c r="F243" s="52" t="s">
        <v>929</v>
      </c>
      <c r="G243" s="52" t="s">
        <v>245</v>
      </c>
      <c r="H243" s="54">
        <v>323</v>
      </c>
      <c r="I243" s="52" t="s">
        <v>247</v>
      </c>
      <c r="J243" s="64">
        <v>603</v>
      </c>
      <c r="K243" s="64">
        <v>598</v>
      </c>
      <c r="L243" s="64">
        <v>593</v>
      </c>
    </row>
    <row r="244" spans="2:12" s="11" customFormat="1" x14ac:dyDescent="0.25">
      <c r="B244" s="52" t="s">
        <v>0</v>
      </c>
      <c r="C244" s="52" t="s">
        <v>439</v>
      </c>
      <c r="D244" s="52" t="s">
        <v>208</v>
      </c>
      <c r="E244" s="52" t="s">
        <v>1442</v>
      </c>
      <c r="F244" s="52" t="s">
        <v>929</v>
      </c>
      <c r="G244" s="52" t="s">
        <v>209</v>
      </c>
      <c r="H244" s="54">
        <v>1237</v>
      </c>
      <c r="I244" s="52" t="s">
        <v>247</v>
      </c>
      <c r="J244" s="64">
        <v>585</v>
      </c>
      <c r="K244" s="64">
        <v>580</v>
      </c>
      <c r="L244" s="64">
        <v>575</v>
      </c>
    </row>
    <row r="245" spans="2:12" s="11" customFormat="1" x14ac:dyDescent="0.25">
      <c r="B245" s="52" t="s">
        <v>0</v>
      </c>
      <c r="C245" s="52" t="s">
        <v>439</v>
      </c>
      <c r="D245" s="52" t="s">
        <v>210</v>
      </c>
      <c r="E245" s="52" t="s">
        <v>246</v>
      </c>
      <c r="F245" s="52" t="s">
        <v>929</v>
      </c>
      <c r="G245" s="52" t="s">
        <v>689</v>
      </c>
      <c r="H245" s="54">
        <v>401</v>
      </c>
      <c r="I245" s="52" t="s">
        <v>247</v>
      </c>
      <c r="J245" s="64">
        <v>495</v>
      </c>
      <c r="K245" s="64">
        <v>490</v>
      </c>
      <c r="L245" s="64">
        <v>485</v>
      </c>
    </row>
    <row r="246" spans="2:12" s="11" customFormat="1" x14ac:dyDescent="0.25">
      <c r="B246" s="52" t="s">
        <v>0</v>
      </c>
      <c r="C246" s="52" t="s">
        <v>439</v>
      </c>
      <c r="D246" s="52" t="s">
        <v>1171</v>
      </c>
      <c r="E246" s="52" t="s">
        <v>246</v>
      </c>
      <c r="F246" s="52" t="s">
        <v>929</v>
      </c>
      <c r="G246" s="52">
        <v>2.0699999999999998</v>
      </c>
      <c r="H246" s="54">
        <v>21</v>
      </c>
      <c r="I246" s="52" t="s">
        <v>249</v>
      </c>
      <c r="J246" s="64">
        <v>513</v>
      </c>
      <c r="K246" s="64">
        <v>508</v>
      </c>
      <c r="L246" s="64">
        <v>503</v>
      </c>
    </row>
    <row r="247" spans="2:12" s="11" customFormat="1" x14ac:dyDescent="0.25">
      <c r="B247" s="52" t="s">
        <v>0</v>
      </c>
      <c r="C247" s="52" t="s">
        <v>439</v>
      </c>
      <c r="D247" s="52" t="s">
        <v>446</v>
      </c>
      <c r="E247" s="52" t="s">
        <v>246</v>
      </c>
      <c r="F247" s="52" t="s">
        <v>929</v>
      </c>
      <c r="G247" s="52" t="s">
        <v>1304</v>
      </c>
      <c r="H247" s="54">
        <v>1371</v>
      </c>
      <c r="I247" s="52" t="s">
        <v>249</v>
      </c>
      <c r="J247" s="64">
        <v>513</v>
      </c>
      <c r="K247" s="64">
        <v>508</v>
      </c>
      <c r="L247" s="64">
        <v>503</v>
      </c>
    </row>
    <row r="248" spans="2:12" s="11" customFormat="1" x14ac:dyDescent="0.25">
      <c r="B248" s="52" t="s">
        <v>0</v>
      </c>
      <c r="C248" s="52" t="s">
        <v>439</v>
      </c>
      <c r="D248" s="52" t="s">
        <v>604</v>
      </c>
      <c r="E248" s="52" t="s">
        <v>246</v>
      </c>
      <c r="F248" s="52" t="s">
        <v>929</v>
      </c>
      <c r="G248" s="52" t="s">
        <v>605</v>
      </c>
      <c r="H248" s="54">
        <v>98</v>
      </c>
      <c r="I248" s="52" t="s">
        <v>249</v>
      </c>
      <c r="J248" s="64">
        <v>513</v>
      </c>
      <c r="K248" s="64">
        <v>508</v>
      </c>
      <c r="L248" s="64">
        <v>503</v>
      </c>
    </row>
    <row r="249" spans="2:12" s="11" customFormat="1" x14ac:dyDescent="0.25">
      <c r="B249" s="52" t="s">
        <v>0</v>
      </c>
      <c r="C249" s="52" t="s">
        <v>439</v>
      </c>
      <c r="D249" s="52" t="s">
        <v>872</v>
      </c>
      <c r="E249" s="52" t="s">
        <v>246</v>
      </c>
      <c r="F249" s="52" t="s">
        <v>929</v>
      </c>
      <c r="G249" s="52" t="s">
        <v>918</v>
      </c>
      <c r="H249" s="54">
        <v>1224</v>
      </c>
      <c r="I249" s="52" t="s">
        <v>249</v>
      </c>
      <c r="J249" s="64">
        <v>477</v>
      </c>
      <c r="K249" s="64">
        <v>472</v>
      </c>
      <c r="L249" s="64">
        <v>467</v>
      </c>
    </row>
    <row r="250" spans="2:12" s="11" customFormat="1" x14ac:dyDescent="0.25">
      <c r="B250" s="52" t="s">
        <v>0</v>
      </c>
      <c r="C250" s="52" t="s">
        <v>439</v>
      </c>
      <c r="D250" s="52" t="s">
        <v>5</v>
      </c>
      <c r="E250" s="52" t="s">
        <v>246</v>
      </c>
      <c r="F250" s="52" t="s">
        <v>929</v>
      </c>
      <c r="G250" s="52" t="s">
        <v>6</v>
      </c>
      <c r="H250" s="54">
        <v>728</v>
      </c>
      <c r="I250" s="52" t="s">
        <v>249</v>
      </c>
      <c r="J250" s="64">
        <v>477</v>
      </c>
      <c r="K250" s="64">
        <v>472</v>
      </c>
      <c r="L250" s="64">
        <v>467</v>
      </c>
    </row>
    <row r="251" spans="2:12" s="11" customFormat="1" x14ac:dyDescent="0.25">
      <c r="B251" s="52" t="s">
        <v>0</v>
      </c>
      <c r="C251" s="52" t="s">
        <v>439</v>
      </c>
      <c r="D251" s="52" t="s">
        <v>213</v>
      </c>
      <c r="E251" s="52" t="s">
        <v>246</v>
      </c>
      <c r="F251" s="52" t="s">
        <v>929</v>
      </c>
      <c r="G251" s="52">
        <v>5.12</v>
      </c>
      <c r="H251" s="54">
        <v>118</v>
      </c>
      <c r="I251" s="52" t="s">
        <v>247</v>
      </c>
      <c r="J251" s="64">
        <v>477</v>
      </c>
      <c r="K251" s="64">
        <v>472</v>
      </c>
      <c r="L251" s="64">
        <v>467</v>
      </c>
    </row>
    <row r="252" spans="2:12" s="11" customFormat="1" x14ac:dyDescent="0.25">
      <c r="B252" s="52" t="s">
        <v>0</v>
      </c>
      <c r="C252" s="52" t="s">
        <v>439</v>
      </c>
      <c r="D252" s="52" t="s">
        <v>104</v>
      </c>
      <c r="E252" s="52" t="s">
        <v>246</v>
      </c>
      <c r="F252" s="52" t="s">
        <v>929</v>
      </c>
      <c r="G252" s="52" t="s">
        <v>212</v>
      </c>
      <c r="H252" s="54">
        <v>165</v>
      </c>
      <c r="I252" s="52" t="s">
        <v>247</v>
      </c>
      <c r="J252" s="64">
        <v>477</v>
      </c>
      <c r="K252" s="64">
        <v>472</v>
      </c>
      <c r="L252" s="64">
        <v>467</v>
      </c>
    </row>
    <row r="253" spans="2:12" s="11" customFormat="1" x14ac:dyDescent="0.25">
      <c r="B253" s="52" t="s">
        <v>0</v>
      </c>
      <c r="C253" s="52" t="s">
        <v>439</v>
      </c>
      <c r="D253" s="52" t="s">
        <v>106</v>
      </c>
      <c r="E253" s="52" t="s">
        <v>246</v>
      </c>
      <c r="F253" s="52" t="s">
        <v>929</v>
      </c>
      <c r="G253" s="52" t="s">
        <v>214</v>
      </c>
      <c r="H253" s="54">
        <v>322</v>
      </c>
      <c r="I253" s="52" t="s">
        <v>247</v>
      </c>
      <c r="J253" s="64">
        <v>495</v>
      </c>
      <c r="K253" s="64">
        <v>490</v>
      </c>
      <c r="L253" s="64">
        <v>485</v>
      </c>
    </row>
    <row r="254" spans="2:12" s="11" customFormat="1" x14ac:dyDescent="0.25">
      <c r="B254" s="52" t="s">
        <v>0</v>
      </c>
      <c r="C254" s="52" t="s">
        <v>439</v>
      </c>
      <c r="D254" s="52" t="s">
        <v>107</v>
      </c>
      <c r="E254" s="52" t="s">
        <v>246</v>
      </c>
      <c r="F254" s="52" t="s">
        <v>929</v>
      </c>
      <c r="G254" s="52">
        <v>4</v>
      </c>
      <c r="H254" s="54">
        <v>203</v>
      </c>
      <c r="I254" s="52" t="s">
        <v>249</v>
      </c>
      <c r="J254" s="64">
        <v>495</v>
      </c>
      <c r="K254" s="64">
        <v>490</v>
      </c>
      <c r="L254" s="64">
        <v>485</v>
      </c>
    </row>
    <row r="255" spans="2:12" s="11" customFormat="1" x14ac:dyDescent="0.25">
      <c r="B255" s="52" t="s">
        <v>0</v>
      </c>
      <c r="C255" s="52" t="s">
        <v>439</v>
      </c>
      <c r="D255" s="52" t="s">
        <v>107</v>
      </c>
      <c r="E255" s="52" t="s">
        <v>1442</v>
      </c>
      <c r="F255" s="52" t="s">
        <v>929</v>
      </c>
      <c r="G255" s="52" t="s">
        <v>1305</v>
      </c>
      <c r="H255" s="54">
        <v>102</v>
      </c>
      <c r="I255" s="52" t="s">
        <v>247</v>
      </c>
      <c r="J255" s="64">
        <v>450</v>
      </c>
      <c r="K255" s="64">
        <v>445</v>
      </c>
      <c r="L255" s="64">
        <v>440</v>
      </c>
    </row>
    <row r="256" spans="2:12" s="11" customFormat="1" x14ac:dyDescent="0.25">
      <c r="B256" s="52" t="s">
        <v>0</v>
      </c>
      <c r="C256" s="52" t="s">
        <v>439</v>
      </c>
      <c r="D256" s="52" t="s">
        <v>1136</v>
      </c>
      <c r="E256" s="52" t="s">
        <v>1070</v>
      </c>
      <c r="F256" s="52" t="s">
        <v>929</v>
      </c>
      <c r="G256" s="52" t="s">
        <v>1431</v>
      </c>
      <c r="H256" s="54">
        <v>1060</v>
      </c>
      <c r="I256" s="52" t="s">
        <v>247</v>
      </c>
      <c r="J256" s="64">
        <v>450</v>
      </c>
      <c r="K256" s="64">
        <v>445</v>
      </c>
      <c r="L256" s="64">
        <v>440</v>
      </c>
    </row>
    <row r="257" spans="2:12" s="11" customFormat="1" x14ac:dyDescent="0.25">
      <c r="B257" s="52" t="s">
        <v>0</v>
      </c>
      <c r="C257" s="52" t="s">
        <v>439</v>
      </c>
      <c r="D257" s="52" t="s">
        <v>447</v>
      </c>
      <c r="E257" s="52" t="s">
        <v>246</v>
      </c>
      <c r="F257" s="52" t="s">
        <v>929</v>
      </c>
      <c r="G257" s="52" t="s">
        <v>1128</v>
      </c>
      <c r="H257" s="54">
        <v>962</v>
      </c>
      <c r="I257" s="52" t="s">
        <v>247</v>
      </c>
      <c r="J257" s="64">
        <v>477</v>
      </c>
      <c r="K257" s="64">
        <v>472</v>
      </c>
      <c r="L257" s="64">
        <v>467</v>
      </c>
    </row>
    <row r="258" spans="2:12" s="11" customFormat="1" x14ac:dyDescent="0.25">
      <c r="B258" s="52" t="s">
        <v>0</v>
      </c>
      <c r="C258" s="52" t="s">
        <v>439</v>
      </c>
      <c r="D258" s="52" t="s">
        <v>1172</v>
      </c>
      <c r="E258" s="52" t="s">
        <v>246</v>
      </c>
      <c r="F258" s="52" t="s">
        <v>929</v>
      </c>
      <c r="G258" s="52" t="s">
        <v>245</v>
      </c>
      <c r="H258" s="54">
        <v>172</v>
      </c>
      <c r="I258" s="52" t="s">
        <v>248</v>
      </c>
      <c r="J258" s="64">
        <v>504</v>
      </c>
      <c r="K258" s="64">
        <v>499</v>
      </c>
      <c r="L258" s="64">
        <v>494</v>
      </c>
    </row>
    <row r="259" spans="2:12" s="11" customFormat="1" x14ac:dyDescent="0.25">
      <c r="B259" s="52" t="s">
        <v>0</v>
      </c>
      <c r="C259" s="52" t="s">
        <v>439</v>
      </c>
      <c r="D259" s="52" t="s">
        <v>1052</v>
      </c>
      <c r="E259" s="52" t="s">
        <v>246</v>
      </c>
      <c r="F259" s="52" t="s">
        <v>929</v>
      </c>
      <c r="G259" s="52" t="s">
        <v>245</v>
      </c>
      <c r="H259" s="54">
        <v>1</v>
      </c>
      <c r="I259" s="52" t="s">
        <v>247</v>
      </c>
      <c r="J259" s="64">
        <v>765</v>
      </c>
      <c r="K259" s="64">
        <v>760</v>
      </c>
      <c r="L259" s="64">
        <v>755</v>
      </c>
    </row>
    <row r="260" spans="2:12" s="11" customFormat="1" x14ac:dyDescent="0.25">
      <c r="B260" s="52" t="s">
        <v>0</v>
      </c>
      <c r="C260" s="52" t="s">
        <v>439</v>
      </c>
      <c r="D260" s="52" t="s">
        <v>1173</v>
      </c>
      <c r="E260" s="52" t="s">
        <v>246</v>
      </c>
      <c r="F260" s="52" t="s">
        <v>929</v>
      </c>
      <c r="G260" s="52" t="s">
        <v>245</v>
      </c>
      <c r="H260" s="54">
        <v>73</v>
      </c>
      <c r="I260" s="52" t="s">
        <v>1406</v>
      </c>
      <c r="J260" s="64">
        <v>810</v>
      </c>
      <c r="K260" s="64">
        <v>805</v>
      </c>
      <c r="L260" s="64">
        <v>800</v>
      </c>
    </row>
    <row r="261" spans="2:12" s="11" customFormat="1" x14ac:dyDescent="0.25">
      <c r="B261" s="52" t="s">
        <v>0</v>
      </c>
      <c r="C261" s="52" t="s">
        <v>439</v>
      </c>
      <c r="D261" s="52" t="s">
        <v>1432</v>
      </c>
      <c r="E261" s="52" t="s">
        <v>246</v>
      </c>
      <c r="F261" s="52" t="s">
        <v>929</v>
      </c>
      <c r="G261" s="52">
        <v>6</v>
      </c>
      <c r="H261" s="54">
        <v>192</v>
      </c>
      <c r="I261" s="52" t="s">
        <v>249</v>
      </c>
      <c r="J261" s="64">
        <v>711</v>
      </c>
      <c r="K261" s="64">
        <v>706</v>
      </c>
      <c r="L261" s="64">
        <v>701</v>
      </c>
    </row>
    <row r="262" spans="2:12" s="11" customFormat="1" x14ac:dyDescent="0.25">
      <c r="B262" s="52" t="s">
        <v>0</v>
      </c>
      <c r="C262" s="52" t="s">
        <v>439</v>
      </c>
      <c r="D262" s="52" t="s">
        <v>216</v>
      </c>
      <c r="E262" s="52" t="s">
        <v>246</v>
      </c>
      <c r="F262" s="52" t="s">
        <v>929</v>
      </c>
      <c r="G262" s="52" t="s">
        <v>245</v>
      </c>
      <c r="H262" s="54">
        <v>3</v>
      </c>
      <c r="I262" s="52" t="s">
        <v>249</v>
      </c>
      <c r="J262" s="64">
        <v>720</v>
      </c>
      <c r="K262" s="64">
        <v>715</v>
      </c>
      <c r="L262" s="64">
        <v>710</v>
      </c>
    </row>
    <row r="263" spans="2:12" s="11" customFormat="1" x14ac:dyDescent="0.25">
      <c r="B263" s="52" t="s">
        <v>0</v>
      </c>
      <c r="C263" s="52" t="s">
        <v>439</v>
      </c>
      <c r="D263" s="52" t="s">
        <v>1433</v>
      </c>
      <c r="E263" s="52" t="s">
        <v>246</v>
      </c>
      <c r="F263" s="52" t="s">
        <v>929</v>
      </c>
      <c r="G263" s="52" t="s">
        <v>1434</v>
      </c>
      <c r="H263" s="54">
        <v>685</v>
      </c>
      <c r="I263" s="52" t="s">
        <v>247</v>
      </c>
      <c r="J263" s="64">
        <v>711</v>
      </c>
      <c r="K263" s="64">
        <v>706</v>
      </c>
      <c r="L263" s="64">
        <v>701</v>
      </c>
    </row>
    <row r="264" spans="2:12" s="11" customFormat="1" x14ac:dyDescent="0.25">
      <c r="B264" s="52" t="s">
        <v>0</v>
      </c>
      <c r="C264" s="52" t="s">
        <v>439</v>
      </c>
      <c r="D264" s="52" t="s">
        <v>108</v>
      </c>
      <c r="E264" s="52" t="s">
        <v>246</v>
      </c>
      <c r="F264" s="52" t="s">
        <v>930</v>
      </c>
      <c r="G264" s="52" t="s">
        <v>245</v>
      </c>
      <c r="H264" s="54">
        <v>410</v>
      </c>
      <c r="I264" s="52" t="s">
        <v>247</v>
      </c>
      <c r="J264" s="64">
        <v>225</v>
      </c>
      <c r="K264" s="64">
        <v>220</v>
      </c>
      <c r="L264" s="64">
        <v>215</v>
      </c>
    </row>
    <row r="265" spans="2:12" s="11" customFormat="1" x14ac:dyDescent="0.25">
      <c r="B265" s="52" t="s">
        <v>0</v>
      </c>
      <c r="C265" s="52" t="s">
        <v>439</v>
      </c>
      <c r="D265" s="52" t="s">
        <v>108</v>
      </c>
      <c r="E265" s="52" t="s">
        <v>1442</v>
      </c>
      <c r="F265" s="52" t="s">
        <v>929</v>
      </c>
      <c r="G265" s="52" t="s">
        <v>944</v>
      </c>
      <c r="H265" s="54">
        <v>3121</v>
      </c>
      <c r="I265" s="52" t="s">
        <v>247</v>
      </c>
      <c r="J265" s="64">
        <v>495</v>
      </c>
      <c r="K265" s="64">
        <v>490</v>
      </c>
      <c r="L265" s="64">
        <v>485</v>
      </c>
    </row>
    <row r="266" spans="2:12" s="11" customFormat="1" x14ac:dyDescent="0.25">
      <c r="B266" s="52" t="s">
        <v>0</v>
      </c>
      <c r="C266" s="52" t="s">
        <v>439</v>
      </c>
      <c r="D266" s="52" t="s">
        <v>109</v>
      </c>
      <c r="E266" s="52" t="s">
        <v>1442</v>
      </c>
      <c r="F266" s="52" t="s">
        <v>929</v>
      </c>
      <c r="G266" s="52" t="s">
        <v>448</v>
      </c>
      <c r="H266" s="54">
        <v>820</v>
      </c>
      <c r="I266" s="52" t="s">
        <v>247</v>
      </c>
      <c r="J266" s="64">
        <v>495</v>
      </c>
      <c r="K266" s="64">
        <v>490</v>
      </c>
      <c r="L266" s="64">
        <v>485</v>
      </c>
    </row>
    <row r="267" spans="2:12" s="11" customFormat="1" x14ac:dyDescent="0.25">
      <c r="B267" s="52" t="s">
        <v>0</v>
      </c>
      <c r="C267" s="52" t="s">
        <v>439</v>
      </c>
      <c r="D267" s="52" t="s">
        <v>27</v>
      </c>
      <c r="E267" s="52" t="s">
        <v>1442</v>
      </c>
      <c r="F267" s="52" t="s">
        <v>929</v>
      </c>
      <c r="G267" s="52" t="s">
        <v>572</v>
      </c>
      <c r="H267" s="54">
        <v>3155</v>
      </c>
      <c r="I267" s="52" t="s">
        <v>247</v>
      </c>
      <c r="J267" s="64">
        <v>495</v>
      </c>
      <c r="K267" s="64">
        <v>490</v>
      </c>
      <c r="L267" s="64">
        <v>485</v>
      </c>
    </row>
    <row r="268" spans="2:12" s="11" customFormat="1" x14ac:dyDescent="0.25">
      <c r="B268" s="52" t="s">
        <v>0</v>
      </c>
      <c r="C268" s="52" t="s">
        <v>439</v>
      </c>
      <c r="D268" s="52" t="s">
        <v>218</v>
      </c>
      <c r="E268" s="52" t="s">
        <v>246</v>
      </c>
      <c r="F268" s="52" t="s">
        <v>929</v>
      </c>
      <c r="G268" s="52">
        <v>4.4800000000000004</v>
      </c>
      <c r="H268" s="54">
        <v>328</v>
      </c>
      <c r="I268" s="52" t="s">
        <v>247</v>
      </c>
      <c r="J268" s="64">
        <v>567</v>
      </c>
      <c r="K268" s="64">
        <v>562</v>
      </c>
      <c r="L268" s="64">
        <v>557</v>
      </c>
    </row>
    <row r="269" spans="2:12" s="11" customFormat="1" x14ac:dyDescent="0.25">
      <c r="B269" s="52" t="s">
        <v>0</v>
      </c>
      <c r="C269" s="52" t="s">
        <v>439</v>
      </c>
      <c r="D269" s="52" t="s">
        <v>219</v>
      </c>
      <c r="E269" s="52" t="s">
        <v>1070</v>
      </c>
      <c r="F269" s="52" t="s">
        <v>929</v>
      </c>
      <c r="G269" s="52" t="s">
        <v>1306</v>
      </c>
      <c r="H269" s="54">
        <v>346</v>
      </c>
      <c r="I269" s="52" t="s">
        <v>247</v>
      </c>
      <c r="J269" s="64">
        <v>360</v>
      </c>
      <c r="K269" s="64">
        <v>355</v>
      </c>
      <c r="L269" s="64">
        <v>350</v>
      </c>
    </row>
    <row r="270" spans="2:12" s="11" customFormat="1" x14ac:dyDescent="0.25">
      <c r="B270" s="52" t="s">
        <v>0</v>
      </c>
      <c r="C270" s="52" t="s">
        <v>439</v>
      </c>
      <c r="D270" s="52" t="s">
        <v>1174</v>
      </c>
      <c r="E270" s="52" t="s">
        <v>246</v>
      </c>
      <c r="F270" s="52" t="s">
        <v>929</v>
      </c>
      <c r="G270" s="52" t="s">
        <v>245</v>
      </c>
      <c r="H270" s="54">
        <v>116</v>
      </c>
      <c r="I270" s="52" t="s">
        <v>249</v>
      </c>
      <c r="J270" s="64">
        <v>495</v>
      </c>
      <c r="K270" s="64">
        <v>490</v>
      </c>
      <c r="L270" s="64">
        <v>485</v>
      </c>
    </row>
    <row r="271" spans="2:12" s="11" customFormat="1" x14ac:dyDescent="0.25">
      <c r="B271" s="52" t="s">
        <v>0</v>
      </c>
      <c r="C271" s="52" t="s">
        <v>439</v>
      </c>
      <c r="D271" s="52" t="s">
        <v>562</v>
      </c>
      <c r="E271" s="52" t="s">
        <v>1070</v>
      </c>
      <c r="F271" s="52" t="s">
        <v>929</v>
      </c>
      <c r="G271" s="52" t="s">
        <v>245</v>
      </c>
      <c r="H271" s="54">
        <v>207</v>
      </c>
      <c r="I271" s="52" t="s">
        <v>249</v>
      </c>
      <c r="J271" s="64">
        <v>630</v>
      </c>
      <c r="K271" s="64">
        <v>625</v>
      </c>
      <c r="L271" s="64">
        <v>620</v>
      </c>
    </row>
    <row r="272" spans="2:12" s="11" customFormat="1" x14ac:dyDescent="0.25">
      <c r="B272" s="52" t="s">
        <v>0</v>
      </c>
      <c r="C272" s="52" t="s">
        <v>439</v>
      </c>
      <c r="D272" s="52" t="s">
        <v>890</v>
      </c>
      <c r="E272" s="52" t="s">
        <v>1070</v>
      </c>
      <c r="F272" s="52" t="s">
        <v>929</v>
      </c>
      <c r="G272" s="52" t="s">
        <v>1053</v>
      </c>
      <c r="H272" s="54">
        <v>10047</v>
      </c>
      <c r="I272" s="52" t="s">
        <v>249</v>
      </c>
      <c r="J272" s="64">
        <v>1530</v>
      </c>
      <c r="K272" s="64">
        <v>1525</v>
      </c>
      <c r="L272" s="64">
        <v>1520</v>
      </c>
    </row>
    <row r="273" spans="2:12" s="11" customFormat="1" x14ac:dyDescent="0.25">
      <c r="B273" s="52" t="s">
        <v>0</v>
      </c>
      <c r="C273" s="52" t="s">
        <v>439</v>
      </c>
      <c r="D273" s="52" t="s">
        <v>690</v>
      </c>
      <c r="E273" s="52" t="s">
        <v>246</v>
      </c>
      <c r="F273" s="52" t="s">
        <v>929</v>
      </c>
      <c r="G273" s="52">
        <v>2</v>
      </c>
      <c r="H273" s="54">
        <v>16</v>
      </c>
      <c r="I273" s="52" t="s">
        <v>249</v>
      </c>
      <c r="J273" s="64">
        <v>585</v>
      </c>
      <c r="K273" s="64">
        <v>580</v>
      </c>
      <c r="L273" s="64">
        <v>575</v>
      </c>
    </row>
    <row r="274" spans="2:12" s="11" customFormat="1" x14ac:dyDescent="0.25">
      <c r="B274" s="52" t="s">
        <v>0</v>
      </c>
      <c r="C274" s="52" t="s">
        <v>439</v>
      </c>
      <c r="D274" s="52" t="s">
        <v>571</v>
      </c>
      <c r="E274" s="52" t="s">
        <v>246</v>
      </c>
      <c r="F274" s="52" t="s">
        <v>930</v>
      </c>
      <c r="G274" s="52" t="s">
        <v>245</v>
      </c>
      <c r="H274" s="54">
        <v>27</v>
      </c>
      <c r="I274" s="52" t="s">
        <v>249</v>
      </c>
      <c r="J274" s="64">
        <v>241.2</v>
      </c>
      <c r="K274" s="64">
        <v>236.2</v>
      </c>
      <c r="L274" s="64">
        <v>231.2</v>
      </c>
    </row>
    <row r="275" spans="2:12" s="11" customFormat="1" x14ac:dyDescent="0.25">
      <c r="B275" s="52" t="s">
        <v>0</v>
      </c>
      <c r="C275" s="52" t="s">
        <v>439</v>
      </c>
      <c r="D275" s="52" t="s">
        <v>571</v>
      </c>
      <c r="E275" s="52" t="s">
        <v>246</v>
      </c>
      <c r="F275" s="52" t="s">
        <v>929</v>
      </c>
      <c r="G275" s="52" t="s">
        <v>1380</v>
      </c>
      <c r="H275" s="54">
        <v>53</v>
      </c>
      <c r="I275" s="52" t="s">
        <v>249</v>
      </c>
      <c r="J275" s="64">
        <v>450</v>
      </c>
      <c r="K275" s="64">
        <v>445</v>
      </c>
      <c r="L275" s="64">
        <v>440</v>
      </c>
    </row>
    <row r="276" spans="2:12" s="11" customFormat="1" x14ac:dyDescent="0.25">
      <c r="B276" s="52" t="s">
        <v>0</v>
      </c>
      <c r="C276" s="52" t="s">
        <v>439</v>
      </c>
      <c r="D276" s="52" t="s">
        <v>405</v>
      </c>
      <c r="E276" s="52" t="s">
        <v>246</v>
      </c>
      <c r="F276" s="52" t="s">
        <v>929</v>
      </c>
      <c r="G276" s="52" t="s">
        <v>22</v>
      </c>
      <c r="H276" s="54">
        <v>1961</v>
      </c>
      <c r="I276" s="52" t="s">
        <v>247</v>
      </c>
      <c r="J276" s="64">
        <v>540</v>
      </c>
      <c r="K276" s="64">
        <v>535</v>
      </c>
      <c r="L276" s="64">
        <v>530</v>
      </c>
    </row>
    <row r="277" spans="2:12" s="11" customFormat="1" x14ac:dyDescent="0.25">
      <c r="B277" s="52" t="s">
        <v>0</v>
      </c>
      <c r="C277" s="52" t="s">
        <v>439</v>
      </c>
      <c r="D277" s="52" t="s">
        <v>217</v>
      </c>
      <c r="E277" s="52" t="s">
        <v>246</v>
      </c>
      <c r="F277" s="52" t="s">
        <v>929</v>
      </c>
      <c r="G277" s="52" t="s">
        <v>3</v>
      </c>
      <c r="H277" s="54">
        <v>570</v>
      </c>
      <c r="I277" s="52" t="s">
        <v>247</v>
      </c>
      <c r="J277" s="64">
        <v>450</v>
      </c>
      <c r="K277" s="64">
        <v>445</v>
      </c>
      <c r="L277" s="64">
        <v>440</v>
      </c>
    </row>
    <row r="278" spans="2:12" s="11" customFormat="1" x14ac:dyDescent="0.25">
      <c r="B278" s="52" t="s">
        <v>0</v>
      </c>
      <c r="C278" s="52" t="s">
        <v>439</v>
      </c>
      <c r="D278" s="52" t="s">
        <v>217</v>
      </c>
      <c r="E278" s="52" t="s">
        <v>246</v>
      </c>
      <c r="F278" s="52" t="s">
        <v>929</v>
      </c>
      <c r="G278" s="52">
        <v>3</v>
      </c>
      <c r="H278" s="54">
        <v>986</v>
      </c>
      <c r="I278" s="52" t="s">
        <v>247</v>
      </c>
      <c r="J278" s="64">
        <v>450</v>
      </c>
      <c r="K278" s="64">
        <v>445</v>
      </c>
      <c r="L278" s="64">
        <v>440</v>
      </c>
    </row>
    <row r="279" spans="2:12" s="11" customFormat="1" x14ac:dyDescent="0.25">
      <c r="B279" s="52" t="s">
        <v>0</v>
      </c>
      <c r="C279" s="52" t="s">
        <v>439</v>
      </c>
      <c r="D279" s="52" t="s">
        <v>217</v>
      </c>
      <c r="E279" s="52" t="s">
        <v>246</v>
      </c>
      <c r="F279" s="52" t="s">
        <v>929</v>
      </c>
      <c r="G279" s="52" t="s">
        <v>1141</v>
      </c>
      <c r="H279" s="54">
        <v>710</v>
      </c>
      <c r="I279" s="52" t="s">
        <v>248</v>
      </c>
      <c r="J279" s="64">
        <v>531</v>
      </c>
      <c r="K279" s="64">
        <v>526</v>
      </c>
      <c r="L279" s="64">
        <v>521</v>
      </c>
    </row>
    <row r="280" spans="2:12" s="11" customFormat="1" x14ac:dyDescent="0.25">
      <c r="B280" s="52" t="s">
        <v>0</v>
      </c>
      <c r="C280" s="52" t="s">
        <v>439</v>
      </c>
      <c r="D280" s="52" t="s">
        <v>7</v>
      </c>
      <c r="E280" s="52" t="s">
        <v>246</v>
      </c>
      <c r="F280" s="52" t="s">
        <v>929</v>
      </c>
      <c r="G280" s="52" t="s">
        <v>537</v>
      </c>
      <c r="H280" s="54">
        <v>19</v>
      </c>
      <c r="I280" s="52" t="s">
        <v>248</v>
      </c>
      <c r="J280" s="64">
        <v>495</v>
      </c>
      <c r="K280" s="64">
        <v>490</v>
      </c>
      <c r="L280" s="64">
        <v>485</v>
      </c>
    </row>
    <row r="281" spans="2:12" s="11" customFormat="1" x14ac:dyDescent="0.25">
      <c r="B281" s="52" t="s">
        <v>0</v>
      </c>
      <c r="C281" s="52" t="s">
        <v>439</v>
      </c>
      <c r="D281" s="52" t="s">
        <v>220</v>
      </c>
      <c r="E281" s="52" t="s">
        <v>246</v>
      </c>
      <c r="F281" s="52" t="s">
        <v>929</v>
      </c>
      <c r="G281" s="52">
        <v>2.7</v>
      </c>
      <c r="H281" s="54">
        <v>174</v>
      </c>
      <c r="I281" s="52" t="s">
        <v>249</v>
      </c>
      <c r="J281" s="64">
        <v>495</v>
      </c>
      <c r="K281" s="64">
        <v>490</v>
      </c>
      <c r="L281" s="64">
        <v>485</v>
      </c>
    </row>
    <row r="282" spans="2:12" s="11" customFormat="1" x14ac:dyDescent="0.25">
      <c r="B282" s="52" t="s">
        <v>0</v>
      </c>
      <c r="C282" s="52" t="s">
        <v>439</v>
      </c>
      <c r="D282" s="52" t="s">
        <v>891</v>
      </c>
      <c r="E282" s="52" t="s">
        <v>246</v>
      </c>
      <c r="F282" s="52" t="s">
        <v>929</v>
      </c>
      <c r="G282" s="52">
        <v>1.91</v>
      </c>
      <c r="H282" s="54">
        <v>200</v>
      </c>
      <c r="I282" s="52" t="s">
        <v>247</v>
      </c>
      <c r="J282" s="64">
        <v>540</v>
      </c>
      <c r="K282" s="64">
        <v>535</v>
      </c>
      <c r="L282" s="64">
        <v>530</v>
      </c>
    </row>
    <row r="283" spans="2:12" s="11" customFormat="1" x14ac:dyDescent="0.25">
      <c r="B283" s="52" t="s">
        <v>0</v>
      </c>
      <c r="C283" s="52" t="s">
        <v>439</v>
      </c>
      <c r="D283" s="52" t="s">
        <v>1435</v>
      </c>
      <c r="E283" s="52" t="s">
        <v>246</v>
      </c>
      <c r="F283" s="52" t="s">
        <v>929</v>
      </c>
      <c r="G283" s="52" t="s">
        <v>1436</v>
      </c>
      <c r="H283" s="54">
        <v>484</v>
      </c>
      <c r="I283" s="52" t="s">
        <v>249</v>
      </c>
      <c r="J283" s="64">
        <v>630</v>
      </c>
      <c r="K283" s="64">
        <v>625</v>
      </c>
      <c r="L283" s="64">
        <v>620</v>
      </c>
    </row>
    <row r="284" spans="2:12" s="11" customFormat="1" x14ac:dyDescent="0.25">
      <c r="B284" s="52" t="s">
        <v>0</v>
      </c>
      <c r="C284" s="52" t="s">
        <v>439</v>
      </c>
      <c r="D284" s="52" t="s">
        <v>1175</v>
      </c>
      <c r="E284" s="52" t="s">
        <v>246</v>
      </c>
      <c r="F284" s="52" t="s">
        <v>929</v>
      </c>
      <c r="G284" s="52" t="s">
        <v>1437</v>
      </c>
      <c r="H284" s="54">
        <v>1850</v>
      </c>
      <c r="I284" s="52" t="s">
        <v>257</v>
      </c>
      <c r="J284" s="64">
        <v>675</v>
      </c>
      <c r="K284" s="64">
        <v>670</v>
      </c>
      <c r="L284" s="64">
        <v>665</v>
      </c>
    </row>
    <row r="285" spans="2:12" s="11" customFormat="1" x14ac:dyDescent="0.25">
      <c r="B285" s="52" t="s">
        <v>0</v>
      </c>
      <c r="C285" s="52" t="s">
        <v>439</v>
      </c>
      <c r="D285" s="52" t="s">
        <v>1176</v>
      </c>
      <c r="E285" s="52" t="s">
        <v>246</v>
      </c>
      <c r="F285" s="52" t="s">
        <v>929</v>
      </c>
      <c r="G285" s="52" t="s">
        <v>1330</v>
      </c>
      <c r="H285" s="54">
        <v>2998</v>
      </c>
      <c r="I285" s="52" t="s">
        <v>247</v>
      </c>
      <c r="J285" s="64">
        <v>675</v>
      </c>
      <c r="K285" s="64">
        <v>670</v>
      </c>
      <c r="L285" s="64">
        <v>665</v>
      </c>
    </row>
    <row r="286" spans="2:12" s="11" customFormat="1" x14ac:dyDescent="0.25">
      <c r="B286" s="52" t="s">
        <v>0</v>
      </c>
      <c r="C286" s="52" t="s">
        <v>439</v>
      </c>
      <c r="D286" s="52" t="s">
        <v>226</v>
      </c>
      <c r="E286" s="52" t="s">
        <v>246</v>
      </c>
      <c r="F286" s="52" t="s">
        <v>929</v>
      </c>
      <c r="G286" s="52" t="s">
        <v>691</v>
      </c>
      <c r="H286" s="54">
        <v>1190</v>
      </c>
      <c r="I286" s="52" t="s">
        <v>257</v>
      </c>
      <c r="J286" s="64">
        <v>585</v>
      </c>
      <c r="K286" s="64">
        <v>580</v>
      </c>
      <c r="L286" s="64">
        <v>575</v>
      </c>
    </row>
    <row r="287" spans="2:12" s="11" customFormat="1" x14ac:dyDescent="0.25">
      <c r="B287" s="52" t="s">
        <v>0</v>
      </c>
      <c r="C287" s="52" t="s">
        <v>439</v>
      </c>
      <c r="D287" s="52" t="s">
        <v>417</v>
      </c>
      <c r="E287" s="52" t="s">
        <v>246</v>
      </c>
      <c r="F287" s="52" t="s">
        <v>929</v>
      </c>
      <c r="G287" s="52">
        <v>1.85</v>
      </c>
      <c r="H287" s="54">
        <v>130</v>
      </c>
      <c r="I287" s="52" t="s">
        <v>247</v>
      </c>
      <c r="J287" s="64">
        <v>540</v>
      </c>
      <c r="K287" s="64">
        <v>535</v>
      </c>
      <c r="L287" s="64">
        <v>530</v>
      </c>
    </row>
    <row r="288" spans="2:12" s="11" customFormat="1" x14ac:dyDescent="0.25">
      <c r="B288" s="52" t="s">
        <v>0</v>
      </c>
      <c r="C288" s="52" t="s">
        <v>439</v>
      </c>
      <c r="D288" s="52" t="s">
        <v>8</v>
      </c>
      <c r="E288" s="52" t="s">
        <v>1442</v>
      </c>
      <c r="F288" s="52" t="s">
        <v>929</v>
      </c>
      <c r="G288" s="52">
        <v>2.7</v>
      </c>
      <c r="H288" s="54">
        <v>1102</v>
      </c>
      <c r="I288" s="52" t="s">
        <v>247</v>
      </c>
      <c r="J288" s="64">
        <v>540</v>
      </c>
      <c r="K288" s="64">
        <v>535</v>
      </c>
      <c r="L288" s="64">
        <v>530</v>
      </c>
    </row>
    <row r="289" spans="2:12" s="11" customFormat="1" x14ac:dyDescent="0.25">
      <c r="B289" s="52" t="s">
        <v>0</v>
      </c>
      <c r="C289" s="52" t="s">
        <v>439</v>
      </c>
      <c r="D289" s="52" t="s">
        <v>227</v>
      </c>
      <c r="E289" s="52" t="s">
        <v>246</v>
      </c>
      <c r="F289" s="52" t="s">
        <v>930</v>
      </c>
      <c r="G289" s="52" t="s">
        <v>245</v>
      </c>
      <c r="H289" s="54">
        <v>272</v>
      </c>
      <c r="I289" s="52" t="s">
        <v>247</v>
      </c>
      <c r="J289" s="64">
        <v>315</v>
      </c>
      <c r="K289" s="64">
        <v>310</v>
      </c>
      <c r="L289" s="64">
        <v>305</v>
      </c>
    </row>
    <row r="290" spans="2:12" s="11" customFormat="1" x14ac:dyDescent="0.25">
      <c r="B290" s="52" t="s">
        <v>0</v>
      </c>
      <c r="C290" s="52" t="s">
        <v>439</v>
      </c>
      <c r="D290" s="52" t="s">
        <v>573</v>
      </c>
      <c r="E290" s="52" t="s">
        <v>246</v>
      </c>
      <c r="F290" s="52" t="s">
        <v>929</v>
      </c>
      <c r="G290" s="52" t="s">
        <v>574</v>
      </c>
      <c r="H290" s="54">
        <v>181</v>
      </c>
      <c r="I290" s="52" t="s">
        <v>247</v>
      </c>
      <c r="J290" s="64">
        <v>450</v>
      </c>
      <c r="K290" s="64">
        <v>445</v>
      </c>
      <c r="L290" s="64">
        <v>440</v>
      </c>
    </row>
    <row r="291" spans="2:12" s="11" customFormat="1" x14ac:dyDescent="0.25">
      <c r="B291" s="52" t="s">
        <v>0</v>
      </c>
      <c r="C291" s="52" t="s">
        <v>439</v>
      </c>
      <c r="D291" s="52" t="s">
        <v>228</v>
      </c>
      <c r="E291" s="52" t="s">
        <v>246</v>
      </c>
      <c r="F291" s="52" t="s">
        <v>929</v>
      </c>
      <c r="G291" s="52">
        <v>2.69</v>
      </c>
      <c r="H291" s="54">
        <v>201</v>
      </c>
      <c r="I291" s="52" t="s">
        <v>247</v>
      </c>
      <c r="J291" s="64">
        <v>450</v>
      </c>
      <c r="K291" s="64">
        <v>445</v>
      </c>
      <c r="L291" s="64">
        <v>440</v>
      </c>
    </row>
    <row r="292" spans="2:12" s="11" customFormat="1" x14ac:dyDescent="0.25">
      <c r="B292" s="52" t="s">
        <v>0</v>
      </c>
      <c r="C292" s="52" t="s">
        <v>439</v>
      </c>
      <c r="D292" s="52" t="s">
        <v>575</v>
      </c>
      <c r="E292" s="52" t="s">
        <v>1070</v>
      </c>
      <c r="F292" s="52" t="s">
        <v>929</v>
      </c>
      <c r="G292" s="52" t="s">
        <v>576</v>
      </c>
      <c r="H292" s="54">
        <v>151</v>
      </c>
      <c r="I292" s="52" t="s">
        <v>247</v>
      </c>
      <c r="J292" s="64">
        <v>495</v>
      </c>
      <c r="K292" s="64">
        <v>490</v>
      </c>
      <c r="L292" s="64">
        <v>485</v>
      </c>
    </row>
    <row r="293" spans="2:12" s="11" customFormat="1" x14ac:dyDescent="0.25">
      <c r="B293" s="52" t="s">
        <v>0</v>
      </c>
      <c r="C293" s="52" t="s">
        <v>439</v>
      </c>
      <c r="D293" s="52" t="s">
        <v>229</v>
      </c>
      <c r="E293" s="52" t="s">
        <v>1070</v>
      </c>
      <c r="F293" s="52" t="s">
        <v>929</v>
      </c>
      <c r="G293" s="52">
        <v>2.74</v>
      </c>
      <c r="H293" s="54">
        <v>120</v>
      </c>
      <c r="I293" s="52" t="s">
        <v>247</v>
      </c>
      <c r="J293" s="64">
        <v>495</v>
      </c>
      <c r="K293" s="64">
        <v>490</v>
      </c>
      <c r="L293" s="64">
        <v>485</v>
      </c>
    </row>
    <row r="294" spans="2:12" s="11" customFormat="1" x14ac:dyDescent="0.25">
      <c r="B294" s="52" t="s">
        <v>0</v>
      </c>
      <c r="C294" s="52" t="s">
        <v>439</v>
      </c>
      <c r="D294" s="52" t="s">
        <v>1018</v>
      </c>
      <c r="E294" s="52" t="s">
        <v>1070</v>
      </c>
      <c r="F294" s="52" t="s">
        <v>929</v>
      </c>
      <c r="G294" s="52" t="s">
        <v>1438</v>
      </c>
      <c r="H294" s="54">
        <v>1245</v>
      </c>
      <c r="I294" s="52" t="s">
        <v>247</v>
      </c>
      <c r="J294" s="64">
        <v>585</v>
      </c>
      <c r="K294" s="64">
        <v>580</v>
      </c>
      <c r="L294" s="64">
        <v>575</v>
      </c>
    </row>
    <row r="295" spans="2:12" s="11" customFormat="1" x14ac:dyDescent="0.25">
      <c r="B295" s="52" t="s">
        <v>0</v>
      </c>
      <c r="C295" s="52" t="s">
        <v>439</v>
      </c>
      <c r="D295" s="52" t="s">
        <v>1177</v>
      </c>
      <c r="E295" s="52" t="s">
        <v>246</v>
      </c>
      <c r="F295" s="52" t="s">
        <v>929</v>
      </c>
      <c r="G295" s="52" t="s">
        <v>1286</v>
      </c>
      <c r="H295" s="54">
        <v>609</v>
      </c>
      <c r="I295" s="52" t="s">
        <v>249</v>
      </c>
      <c r="J295" s="64">
        <v>585</v>
      </c>
      <c r="K295" s="64">
        <v>580</v>
      </c>
      <c r="L295" s="64">
        <v>575</v>
      </c>
    </row>
    <row r="296" spans="2:12" s="11" customFormat="1" x14ac:dyDescent="0.25">
      <c r="B296" s="52" t="s">
        <v>0</v>
      </c>
      <c r="C296" s="52" t="s">
        <v>439</v>
      </c>
      <c r="D296" s="52" t="s">
        <v>1178</v>
      </c>
      <c r="E296" s="52" t="s">
        <v>1442</v>
      </c>
      <c r="F296" s="52" t="s">
        <v>929</v>
      </c>
      <c r="G296" s="52" t="s">
        <v>1331</v>
      </c>
      <c r="H296" s="54">
        <v>912</v>
      </c>
      <c r="I296" s="52" t="s">
        <v>257</v>
      </c>
      <c r="J296" s="64">
        <v>585</v>
      </c>
      <c r="K296" s="64">
        <v>580</v>
      </c>
      <c r="L296" s="64">
        <v>575</v>
      </c>
    </row>
    <row r="297" spans="2:12" s="11" customFormat="1" x14ac:dyDescent="0.25">
      <c r="B297" s="52" t="s">
        <v>0</v>
      </c>
      <c r="C297" s="52" t="s">
        <v>439</v>
      </c>
      <c r="D297" s="52" t="s">
        <v>221</v>
      </c>
      <c r="E297" s="52" t="s">
        <v>246</v>
      </c>
      <c r="F297" s="52" t="s">
        <v>929</v>
      </c>
      <c r="G297" s="52" t="s">
        <v>553</v>
      </c>
      <c r="H297" s="54">
        <v>702</v>
      </c>
      <c r="I297" s="52" t="s">
        <v>249</v>
      </c>
      <c r="J297" s="64">
        <v>495</v>
      </c>
      <c r="K297" s="64">
        <v>490</v>
      </c>
      <c r="L297" s="64">
        <v>485</v>
      </c>
    </row>
    <row r="298" spans="2:12" s="11" customFormat="1" x14ac:dyDescent="0.25">
      <c r="B298" s="52" t="s">
        <v>0</v>
      </c>
      <c r="C298" s="52" t="s">
        <v>439</v>
      </c>
      <c r="D298" s="52" t="s">
        <v>222</v>
      </c>
      <c r="E298" s="52" t="s">
        <v>246</v>
      </c>
      <c r="F298" s="52" t="s">
        <v>929</v>
      </c>
      <c r="G298" s="52" t="s">
        <v>245</v>
      </c>
      <c r="H298" s="54">
        <v>347</v>
      </c>
      <c r="I298" s="52" t="s">
        <v>249</v>
      </c>
      <c r="J298" s="64">
        <v>495</v>
      </c>
      <c r="K298" s="64">
        <v>490</v>
      </c>
      <c r="L298" s="64">
        <v>485</v>
      </c>
    </row>
    <row r="299" spans="2:12" s="11" customFormat="1" x14ac:dyDescent="0.25">
      <c r="B299" s="52" t="s">
        <v>0</v>
      </c>
      <c r="C299" s="52" t="s">
        <v>439</v>
      </c>
      <c r="D299" s="52" t="s">
        <v>224</v>
      </c>
      <c r="E299" s="52" t="s">
        <v>246</v>
      </c>
      <c r="F299" s="52" t="s">
        <v>929</v>
      </c>
      <c r="G299" s="52" t="s">
        <v>129</v>
      </c>
      <c r="H299" s="54">
        <v>145</v>
      </c>
      <c r="I299" s="52" t="s">
        <v>249</v>
      </c>
      <c r="J299" s="64">
        <v>495</v>
      </c>
      <c r="K299" s="64">
        <v>490</v>
      </c>
      <c r="L299" s="64">
        <v>485</v>
      </c>
    </row>
    <row r="300" spans="2:12" s="11" customFormat="1" x14ac:dyDescent="0.25">
      <c r="B300" s="52" t="s">
        <v>0</v>
      </c>
      <c r="C300" s="52" t="s">
        <v>439</v>
      </c>
      <c r="D300" s="52" t="s">
        <v>225</v>
      </c>
      <c r="E300" s="52" t="s">
        <v>246</v>
      </c>
      <c r="F300" s="52" t="s">
        <v>929</v>
      </c>
      <c r="G300" s="52">
        <v>2.9</v>
      </c>
      <c r="H300" s="54">
        <v>136</v>
      </c>
      <c r="I300" s="52" t="s">
        <v>249</v>
      </c>
      <c r="J300" s="64">
        <v>495</v>
      </c>
      <c r="K300" s="64">
        <v>490</v>
      </c>
      <c r="L300" s="64">
        <v>485</v>
      </c>
    </row>
    <row r="301" spans="2:12" s="11" customFormat="1" x14ac:dyDescent="0.25">
      <c r="B301" s="52" t="s">
        <v>0</v>
      </c>
      <c r="C301" s="52" t="s">
        <v>439</v>
      </c>
      <c r="D301" s="52" t="s">
        <v>231</v>
      </c>
      <c r="E301" s="52" t="s">
        <v>246</v>
      </c>
      <c r="F301" s="52" t="s">
        <v>929</v>
      </c>
      <c r="G301" s="52" t="s">
        <v>873</v>
      </c>
      <c r="H301" s="54">
        <v>4082</v>
      </c>
      <c r="I301" s="52" t="s">
        <v>247</v>
      </c>
      <c r="J301" s="64">
        <v>495</v>
      </c>
      <c r="K301" s="64">
        <v>490</v>
      </c>
      <c r="L301" s="64">
        <v>485</v>
      </c>
    </row>
    <row r="302" spans="2:12" s="11" customFormat="1" x14ac:dyDescent="0.25">
      <c r="B302" s="52" t="s">
        <v>0</v>
      </c>
      <c r="C302" s="52" t="s">
        <v>439</v>
      </c>
      <c r="D302" s="52" t="s">
        <v>232</v>
      </c>
      <c r="E302" s="52" t="s">
        <v>246</v>
      </c>
      <c r="F302" s="52" t="s">
        <v>929</v>
      </c>
      <c r="G302" s="52">
        <v>5.54</v>
      </c>
      <c r="H302" s="54">
        <v>456</v>
      </c>
      <c r="I302" s="52" t="s">
        <v>247</v>
      </c>
      <c r="J302" s="64">
        <v>495</v>
      </c>
      <c r="K302" s="64">
        <v>490</v>
      </c>
      <c r="L302" s="64">
        <v>485</v>
      </c>
    </row>
    <row r="303" spans="2:12" s="11" customFormat="1" x14ac:dyDescent="0.25">
      <c r="B303" s="52" t="s">
        <v>0</v>
      </c>
      <c r="C303" s="52" t="s">
        <v>439</v>
      </c>
      <c r="D303" s="52" t="s">
        <v>232</v>
      </c>
      <c r="E303" s="52" t="s">
        <v>246</v>
      </c>
      <c r="F303" s="52" t="s">
        <v>929</v>
      </c>
      <c r="G303" s="52" t="s">
        <v>233</v>
      </c>
      <c r="H303" s="54">
        <v>3366</v>
      </c>
      <c r="I303" s="52" t="s">
        <v>249</v>
      </c>
      <c r="J303" s="64">
        <v>495</v>
      </c>
      <c r="K303" s="64">
        <v>490</v>
      </c>
      <c r="L303" s="64">
        <v>485</v>
      </c>
    </row>
    <row r="304" spans="2:12" s="11" customFormat="1" x14ac:dyDescent="0.25">
      <c r="B304" s="52" t="s">
        <v>0</v>
      </c>
      <c r="C304" s="52" t="s">
        <v>439</v>
      </c>
      <c r="D304" s="52" t="s">
        <v>9</v>
      </c>
      <c r="E304" s="52" t="s">
        <v>246</v>
      </c>
      <c r="F304" s="52" t="s">
        <v>929</v>
      </c>
      <c r="G304" s="52" t="s">
        <v>943</v>
      </c>
      <c r="H304" s="54">
        <v>1656</v>
      </c>
      <c r="I304" s="52" t="s">
        <v>249</v>
      </c>
      <c r="J304" s="64">
        <v>495</v>
      </c>
      <c r="K304" s="64">
        <v>490</v>
      </c>
      <c r="L304" s="64">
        <v>485</v>
      </c>
    </row>
    <row r="305" spans="2:12" s="11" customFormat="1" x14ac:dyDescent="0.25">
      <c r="B305" s="52" t="s">
        <v>0</v>
      </c>
      <c r="C305" s="52" t="s">
        <v>439</v>
      </c>
      <c r="D305" s="52" t="s">
        <v>9</v>
      </c>
      <c r="E305" s="52" t="s">
        <v>1442</v>
      </c>
      <c r="F305" s="52" t="s">
        <v>929</v>
      </c>
      <c r="G305" s="52" t="s">
        <v>1077</v>
      </c>
      <c r="H305" s="54">
        <v>4878</v>
      </c>
      <c r="I305" s="52" t="s">
        <v>247</v>
      </c>
      <c r="J305" s="64">
        <v>495</v>
      </c>
      <c r="K305" s="64">
        <v>490</v>
      </c>
      <c r="L305" s="64">
        <v>485</v>
      </c>
    </row>
    <row r="306" spans="2:12" s="11" customFormat="1" x14ac:dyDescent="0.25">
      <c r="B306" s="52" t="s">
        <v>0</v>
      </c>
      <c r="C306" s="52" t="s">
        <v>439</v>
      </c>
      <c r="D306" s="52" t="s">
        <v>234</v>
      </c>
      <c r="E306" s="52" t="s">
        <v>246</v>
      </c>
      <c r="F306" s="52" t="s">
        <v>929</v>
      </c>
      <c r="G306" s="52" t="s">
        <v>418</v>
      </c>
      <c r="H306" s="54">
        <v>444</v>
      </c>
      <c r="I306" s="52" t="s">
        <v>247</v>
      </c>
      <c r="J306" s="64">
        <v>450</v>
      </c>
      <c r="K306" s="64">
        <v>445</v>
      </c>
      <c r="L306" s="64">
        <v>440</v>
      </c>
    </row>
    <row r="307" spans="2:12" s="11" customFormat="1" x14ac:dyDescent="0.25">
      <c r="B307" s="52" t="s">
        <v>0</v>
      </c>
      <c r="C307" s="52" t="s">
        <v>439</v>
      </c>
      <c r="D307" s="52" t="s">
        <v>235</v>
      </c>
      <c r="E307" s="52" t="s">
        <v>246</v>
      </c>
      <c r="F307" s="52" t="s">
        <v>929</v>
      </c>
      <c r="G307" s="52" t="s">
        <v>1287</v>
      </c>
      <c r="H307" s="54">
        <v>209</v>
      </c>
      <c r="I307" s="52" t="s">
        <v>247</v>
      </c>
      <c r="J307" s="64">
        <v>531</v>
      </c>
      <c r="K307" s="64">
        <v>526</v>
      </c>
      <c r="L307" s="64">
        <v>521</v>
      </c>
    </row>
    <row r="308" spans="2:12" s="11" customFormat="1" x14ac:dyDescent="0.25">
      <c r="B308" s="52" t="s">
        <v>0</v>
      </c>
      <c r="C308" s="52" t="s">
        <v>439</v>
      </c>
      <c r="D308" s="52" t="s">
        <v>15</v>
      </c>
      <c r="E308" s="52" t="s">
        <v>246</v>
      </c>
      <c r="F308" s="52" t="s">
        <v>929</v>
      </c>
      <c r="G308" s="52" t="s">
        <v>1439</v>
      </c>
      <c r="H308" s="54">
        <v>593</v>
      </c>
      <c r="I308" s="52" t="s">
        <v>247</v>
      </c>
      <c r="J308" s="64">
        <v>531</v>
      </c>
      <c r="K308" s="64">
        <v>526</v>
      </c>
      <c r="L308" s="64">
        <v>521</v>
      </c>
    </row>
    <row r="309" spans="2:12" s="11" customFormat="1" x14ac:dyDescent="0.25">
      <c r="B309" s="52" t="s">
        <v>0</v>
      </c>
      <c r="C309" s="52" t="s">
        <v>439</v>
      </c>
      <c r="D309" s="52" t="s">
        <v>15</v>
      </c>
      <c r="E309" s="52" t="s">
        <v>246</v>
      </c>
      <c r="F309" s="52" t="s">
        <v>929</v>
      </c>
      <c r="G309" s="52">
        <v>0.91</v>
      </c>
      <c r="H309" s="54">
        <v>106</v>
      </c>
      <c r="I309" s="52" t="s">
        <v>247</v>
      </c>
      <c r="J309" s="64">
        <v>405</v>
      </c>
      <c r="K309" s="64">
        <v>400</v>
      </c>
      <c r="L309" s="64">
        <v>395</v>
      </c>
    </row>
    <row r="310" spans="2:12" s="11" customFormat="1" x14ac:dyDescent="0.25">
      <c r="B310" s="52" t="s">
        <v>0</v>
      </c>
      <c r="C310" s="52" t="s">
        <v>439</v>
      </c>
      <c r="D310" s="52" t="s">
        <v>230</v>
      </c>
      <c r="E310" s="52" t="s">
        <v>246</v>
      </c>
      <c r="F310" s="52" t="s">
        <v>929</v>
      </c>
      <c r="G310" s="52" t="s">
        <v>1440</v>
      </c>
      <c r="H310" s="54">
        <v>1125</v>
      </c>
      <c r="I310" s="52" t="s">
        <v>249</v>
      </c>
      <c r="J310" s="64">
        <v>495</v>
      </c>
      <c r="K310" s="64">
        <v>490</v>
      </c>
      <c r="L310" s="64">
        <v>485</v>
      </c>
    </row>
    <row r="311" spans="2:12" s="11" customFormat="1" x14ac:dyDescent="0.25">
      <c r="B311" s="52" t="s">
        <v>0</v>
      </c>
      <c r="C311" s="52" t="s">
        <v>439</v>
      </c>
      <c r="D311" s="52" t="s">
        <v>577</v>
      </c>
      <c r="E311" s="52" t="s">
        <v>246</v>
      </c>
      <c r="F311" s="52" t="s">
        <v>929</v>
      </c>
      <c r="G311" s="52">
        <v>0.5</v>
      </c>
      <c r="H311" s="54">
        <v>66</v>
      </c>
      <c r="I311" s="52" t="s">
        <v>249</v>
      </c>
      <c r="J311" s="64">
        <v>270</v>
      </c>
      <c r="K311" s="64">
        <v>265</v>
      </c>
      <c r="L311" s="64">
        <v>260</v>
      </c>
    </row>
    <row r="312" spans="2:12" s="11" customFormat="1" x14ac:dyDescent="0.25">
      <c r="B312" s="52" t="s">
        <v>0</v>
      </c>
      <c r="C312" s="52" t="s">
        <v>439</v>
      </c>
      <c r="D312" s="52" t="s">
        <v>1215</v>
      </c>
      <c r="E312" s="52" t="s">
        <v>246</v>
      </c>
      <c r="F312" s="52" t="s">
        <v>929</v>
      </c>
      <c r="G312" s="52" t="s">
        <v>1441</v>
      </c>
      <c r="H312" s="54">
        <v>2196</v>
      </c>
      <c r="I312" s="52" t="s">
        <v>247</v>
      </c>
      <c r="J312" s="64">
        <v>495</v>
      </c>
      <c r="K312" s="64">
        <v>490</v>
      </c>
      <c r="L312" s="64">
        <v>485</v>
      </c>
    </row>
    <row r="313" spans="2:12" s="11" customFormat="1" x14ac:dyDescent="0.25">
      <c r="B313" s="52" t="s">
        <v>0</v>
      </c>
      <c r="C313" s="52" t="s">
        <v>439</v>
      </c>
      <c r="D313" s="52" t="s">
        <v>578</v>
      </c>
      <c r="E313" s="52" t="s">
        <v>246</v>
      </c>
      <c r="F313" s="52" t="s">
        <v>929</v>
      </c>
      <c r="G313" s="52">
        <v>0.3</v>
      </c>
      <c r="H313" s="54">
        <v>42</v>
      </c>
      <c r="I313" s="52" t="s">
        <v>249</v>
      </c>
      <c r="J313" s="64">
        <v>270</v>
      </c>
      <c r="K313" s="64">
        <v>265</v>
      </c>
      <c r="L313" s="64">
        <v>260</v>
      </c>
    </row>
    <row r="314" spans="2:12" s="11" customFormat="1" x14ac:dyDescent="0.25">
      <c r="B314" s="52" t="s">
        <v>0</v>
      </c>
      <c r="C314" s="52" t="s">
        <v>439</v>
      </c>
      <c r="D314" s="52" t="s">
        <v>945</v>
      </c>
      <c r="E314" s="52" t="s">
        <v>246</v>
      </c>
      <c r="F314" s="52" t="s">
        <v>1019</v>
      </c>
      <c r="G314" s="52" t="s">
        <v>1219</v>
      </c>
      <c r="H314" s="54">
        <v>1242</v>
      </c>
      <c r="I314" s="52" t="s">
        <v>247</v>
      </c>
      <c r="J314" s="64">
        <v>360</v>
      </c>
      <c r="K314" s="64">
        <v>355</v>
      </c>
      <c r="L314" s="64">
        <v>350</v>
      </c>
    </row>
    <row r="315" spans="2:12" s="11" customFormat="1" x14ac:dyDescent="0.25">
      <c r="B315" s="52" t="s">
        <v>0</v>
      </c>
      <c r="C315" s="52" t="s">
        <v>449</v>
      </c>
      <c r="D315" s="52" t="s">
        <v>16</v>
      </c>
      <c r="E315" s="52" t="s">
        <v>246</v>
      </c>
      <c r="F315" s="52" t="s">
        <v>929</v>
      </c>
      <c r="G315" s="52" t="s">
        <v>245</v>
      </c>
      <c r="H315" s="54">
        <v>3956</v>
      </c>
      <c r="I315" s="52" t="s">
        <v>247</v>
      </c>
      <c r="J315" s="64">
        <v>741.6</v>
      </c>
      <c r="K315" s="64">
        <v>736.6</v>
      </c>
      <c r="L315" s="64">
        <v>731.6</v>
      </c>
    </row>
    <row r="316" spans="2:12" s="11" customFormat="1" x14ac:dyDescent="0.25">
      <c r="B316" s="52" t="s">
        <v>0</v>
      </c>
      <c r="C316" s="52" t="s">
        <v>449</v>
      </c>
      <c r="D316" s="52" t="s">
        <v>47</v>
      </c>
      <c r="E316" s="52" t="s">
        <v>246</v>
      </c>
      <c r="F316" s="52" t="s">
        <v>929</v>
      </c>
      <c r="G316" s="52">
        <v>6</v>
      </c>
      <c r="H316" s="54">
        <v>210</v>
      </c>
      <c r="I316" s="52" t="s">
        <v>248</v>
      </c>
      <c r="J316" s="64">
        <v>603</v>
      </c>
      <c r="K316" s="64">
        <v>598</v>
      </c>
      <c r="L316" s="64">
        <v>593</v>
      </c>
    </row>
    <row r="317" spans="2:12" s="11" customFormat="1" x14ac:dyDescent="0.25">
      <c r="B317" s="52" t="s">
        <v>0</v>
      </c>
      <c r="C317" s="52" t="s">
        <v>449</v>
      </c>
      <c r="D317" s="52" t="s">
        <v>146</v>
      </c>
      <c r="E317" s="52" t="s">
        <v>246</v>
      </c>
      <c r="F317" s="52" t="s">
        <v>929</v>
      </c>
      <c r="G317" s="52" t="s">
        <v>874</v>
      </c>
      <c r="H317" s="54">
        <v>779</v>
      </c>
      <c r="I317" s="52" t="s">
        <v>248</v>
      </c>
      <c r="J317" s="64">
        <v>477</v>
      </c>
      <c r="K317" s="64">
        <v>472</v>
      </c>
      <c r="L317" s="64">
        <v>467</v>
      </c>
    </row>
    <row r="318" spans="2:12" s="11" customFormat="1" x14ac:dyDescent="0.25">
      <c r="B318" s="52" t="s">
        <v>0</v>
      </c>
      <c r="C318" s="52" t="s">
        <v>449</v>
      </c>
      <c r="D318" s="52" t="s">
        <v>21</v>
      </c>
      <c r="E318" s="52" t="s">
        <v>246</v>
      </c>
      <c r="F318" s="52" t="s">
        <v>929</v>
      </c>
      <c r="G318" s="52" t="s">
        <v>236</v>
      </c>
      <c r="H318" s="54">
        <v>878</v>
      </c>
      <c r="I318" s="52" t="s">
        <v>256</v>
      </c>
      <c r="J318" s="64">
        <v>540</v>
      </c>
      <c r="K318" s="64">
        <v>535</v>
      </c>
      <c r="L318" s="64">
        <v>530</v>
      </c>
    </row>
    <row r="319" spans="2:12" s="11" customFormat="1" x14ac:dyDescent="0.25">
      <c r="B319" s="52" t="s">
        <v>0</v>
      </c>
      <c r="C319" s="52" t="s">
        <v>449</v>
      </c>
      <c r="D319" s="52" t="s">
        <v>21</v>
      </c>
      <c r="E319" s="52" t="s">
        <v>246</v>
      </c>
      <c r="F319" s="52" t="s">
        <v>929</v>
      </c>
      <c r="G319" s="52" t="s">
        <v>245</v>
      </c>
      <c r="H319" s="54">
        <v>435</v>
      </c>
      <c r="I319" s="52" t="s">
        <v>248</v>
      </c>
      <c r="J319" s="64">
        <v>540</v>
      </c>
      <c r="K319" s="64">
        <v>535</v>
      </c>
      <c r="L319" s="64">
        <v>530</v>
      </c>
    </row>
    <row r="320" spans="2:12" s="11" customFormat="1" x14ac:dyDescent="0.25">
      <c r="B320" s="52" t="s">
        <v>0</v>
      </c>
      <c r="C320" s="52" t="s">
        <v>450</v>
      </c>
      <c r="D320" s="52" t="s">
        <v>18</v>
      </c>
      <c r="E320" s="52" t="s">
        <v>246</v>
      </c>
      <c r="F320" s="52" t="s">
        <v>929</v>
      </c>
      <c r="G320" s="52" t="s">
        <v>892</v>
      </c>
      <c r="H320" s="54">
        <v>72</v>
      </c>
      <c r="I320" s="52" t="s">
        <v>247</v>
      </c>
      <c r="J320" s="64">
        <v>495</v>
      </c>
      <c r="K320" s="64">
        <v>490</v>
      </c>
      <c r="L320" s="64">
        <v>485</v>
      </c>
    </row>
    <row r="321" spans="2:12" s="11" customFormat="1" x14ac:dyDescent="0.25">
      <c r="B321" s="52" t="s">
        <v>0</v>
      </c>
      <c r="C321" s="52" t="s">
        <v>450</v>
      </c>
      <c r="D321" s="52" t="s">
        <v>1416</v>
      </c>
      <c r="E321" s="52" t="s">
        <v>246</v>
      </c>
      <c r="F321" s="52" t="s">
        <v>929</v>
      </c>
      <c r="G321" s="52" t="s">
        <v>245</v>
      </c>
      <c r="H321" s="54">
        <v>16</v>
      </c>
      <c r="I321" s="52" t="s">
        <v>247</v>
      </c>
      <c r="J321" s="64">
        <v>450</v>
      </c>
      <c r="K321" s="64">
        <v>445</v>
      </c>
      <c r="L321" s="64">
        <v>440</v>
      </c>
    </row>
    <row r="322" spans="2:12" s="11" customFormat="1" x14ac:dyDescent="0.25">
      <c r="B322" s="52" t="s">
        <v>0</v>
      </c>
      <c r="C322" s="52" t="s">
        <v>450</v>
      </c>
      <c r="D322" s="52" t="s">
        <v>237</v>
      </c>
      <c r="E322" s="52" t="s">
        <v>246</v>
      </c>
      <c r="F322" s="52" t="s">
        <v>929</v>
      </c>
      <c r="G322" s="52" t="s">
        <v>414</v>
      </c>
      <c r="H322" s="54">
        <v>23</v>
      </c>
      <c r="I322" s="52" t="s">
        <v>248</v>
      </c>
      <c r="J322" s="64">
        <v>495</v>
      </c>
      <c r="K322" s="64">
        <v>490</v>
      </c>
      <c r="L322" s="64">
        <v>485</v>
      </c>
    </row>
    <row r="323" spans="2:12" s="11" customFormat="1" x14ac:dyDescent="0.25">
      <c r="B323" s="52" t="s">
        <v>0</v>
      </c>
      <c r="C323" s="52" t="s">
        <v>451</v>
      </c>
      <c r="D323" s="52" t="s">
        <v>141</v>
      </c>
      <c r="E323" s="52" t="s">
        <v>246</v>
      </c>
      <c r="F323" s="52" t="s">
        <v>929</v>
      </c>
      <c r="G323" s="52" t="s">
        <v>121</v>
      </c>
      <c r="H323" s="54">
        <v>139</v>
      </c>
      <c r="I323" s="52" t="s">
        <v>248</v>
      </c>
      <c r="J323" s="64">
        <v>540</v>
      </c>
      <c r="K323" s="64">
        <v>535</v>
      </c>
      <c r="L323" s="64">
        <v>530</v>
      </c>
    </row>
    <row r="324" spans="2:12" s="11" customFormat="1" x14ac:dyDescent="0.25">
      <c r="B324" s="52" t="s">
        <v>0</v>
      </c>
      <c r="C324" s="52" t="s">
        <v>451</v>
      </c>
      <c r="D324" s="52" t="s">
        <v>1179</v>
      </c>
      <c r="E324" s="52" t="s">
        <v>246</v>
      </c>
      <c r="F324" s="52" t="s">
        <v>929</v>
      </c>
      <c r="G324" s="52" t="s">
        <v>1180</v>
      </c>
      <c r="H324" s="54">
        <v>1112</v>
      </c>
      <c r="I324" s="52" t="s">
        <v>248</v>
      </c>
      <c r="J324" s="64">
        <v>630</v>
      </c>
      <c r="K324" s="64">
        <v>625</v>
      </c>
      <c r="L324" s="64">
        <v>620</v>
      </c>
    </row>
    <row r="325" spans="2:12" s="11" customFormat="1" x14ac:dyDescent="0.25">
      <c r="B325" s="52" t="s">
        <v>0</v>
      </c>
      <c r="C325" s="52" t="s">
        <v>433</v>
      </c>
      <c r="D325" s="52" t="s">
        <v>1</v>
      </c>
      <c r="E325" s="52" t="s">
        <v>246</v>
      </c>
      <c r="F325" s="52" t="s">
        <v>929</v>
      </c>
      <c r="G325" s="52">
        <v>3.8</v>
      </c>
      <c r="H325" s="54">
        <v>11</v>
      </c>
      <c r="I325" s="52" t="s">
        <v>247</v>
      </c>
      <c r="J325" s="64">
        <v>990</v>
      </c>
      <c r="K325" s="64">
        <v>985</v>
      </c>
      <c r="L325" s="64">
        <v>980</v>
      </c>
    </row>
    <row r="326" spans="2:12" s="11" customFormat="1" x14ac:dyDescent="0.25">
      <c r="B326" s="52" t="s">
        <v>0</v>
      </c>
      <c r="C326" s="52" t="s">
        <v>433</v>
      </c>
      <c r="D326" s="52" t="s">
        <v>927</v>
      </c>
      <c r="E326" s="52" t="s">
        <v>246</v>
      </c>
      <c r="F326" s="52" t="s">
        <v>930</v>
      </c>
      <c r="G326" s="52" t="s">
        <v>1078</v>
      </c>
      <c r="H326" s="54">
        <v>166</v>
      </c>
      <c r="I326" s="52" t="s">
        <v>247</v>
      </c>
      <c r="J326" s="64">
        <v>630</v>
      </c>
      <c r="K326" s="64">
        <v>625</v>
      </c>
      <c r="L326" s="64">
        <v>620</v>
      </c>
    </row>
    <row r="327" spans="2:12" s="11" customFormat="1" x14ac:dyDescent="0.25">
      <c r="B327" s="52" t="s">
        <v>0</v>
      </c>
      <c r="C327" s="52" t="s">
        <v>434</v>
      </c>
      <c r="D327" s="52" t="s">
        <v>10</v>
      </c>
      <c r="E327" s="52" t="s">
        <v>246</v>
      </c>
      <c r="F327" s="52" t="s">
        <v>929</v>
      </c>
      <c r="G327" s="52" t="s">
        <v>11</v>
      </c>
      <c r="H327" s="54">
        <v>18</v>
      </c>
      <c r="I327" s="52" t="s">
        <v>247</v>
      </c>
      <c r="J327" s="64">
        <v>126</v>
      </c>
      <c r="K327" s="64">
        <v>121</v>
      </c>
      <c r="L327" s="64">
        <v>116</v>
      </c>
    </row>
    <row r="328" spans="2:12" s="11" customFormat="1" x14ac:dyDescent="0.25">
      <c r="B328" s="52" t="s">
        <v>0</v>
      </c>
      <c r="C328" s="52" t="s">
        <v>436</v>
      </c>
      <c r="D328" s="52" t="s">
        <v>16</v>
      </c>
      <c r="E328" s="52" t="s">
        <v>246</v>
      </c>
      <c r="F328" s="52" t="s">
        <v>929</v>
      </c>
      <c r="G328" s="52" t="s">
        <v>17</v>
      </c>
      <c r="H328" s="54">
        <v>2782</v>
      </c>
      <c r="I328" s="52" t="s">
        <v>247</v>
      </c>
      <c r="J328" s="64">
        <v>741.6</v>
      </c>
      <c r="K328" s="64">
        <v>736.6</v>
      </c>
      <c r="L328" s="64">
        <v>731.6</v>
      </c>
    </row>
    <row r="329" spans="2:12" s="11" customFormat="1" x14ac:dyDescent="0.25">
      <c r="B329" s="52" t="s">
        <v>0</v>
      </c>
      <c r="C329" s="52" t="s">
        <v>436</v>
      </c>
      <c r="D329" s="52" t="s">
        <v>18</v>
      </c>
      <c r="E329" s="52" t="s">
        <v>246</v>
      </c>
      <c r="F329" s="52" t="s">
        <v>929</v>
      </c>
      <c r="G329" s="52" t="s">
        <v>19</v>
      </c>
      <c r="H329" s="54">
        <v>4</v>
      </c>
      <c r="I329" s="52" t="s">
        <v>247</v>
      </c>
      <c r="J329" s="64">
        <v>540</v>
      </c>
      <c r="K329" s="64">
        <v>535</v>
      </c>
      <c r="L329" s="64">
        <v>530</v>
      </c>
    </row>
    <row r="330" spans="2:12" s="11" customFormat="1" x14ac:dyDescent="0.25">
      <c r="B330" s="52" t="s">
        <v>0</v>
      </c>
      <c r="C330" s="52" t="s">
        <v>436</v>
      </c>
      <c r="D330" s="52" t="s">
        <v>20</v>
      </c>
      <c r="E330" s="52" t="s">
        <v>246</v>
      </c>
      <c r="F330" s="52" t="s">
        <v>929</v>
      </c>
      <c r="G330" s="52" t="s">
        <v>245</v>
      </c>
      <c r="H330" s="54">
        <v>12</v>
      </c>
      <c r="I330" s="52" t="s">
        <v>248</v>
      </c>
      <c r="J330" s="64">
        <v>630</v>
      </c>
      <c r="K330" s="64">
        <v>625</v>
      </c>
      <c r="L330" s="64">
        <v>620</v>
      </c>
    </row>
    <row r="331" spans="2:12" s="11" customFormat="1" x14ac:dyDescent="0.25">
      <c r="B331" s="52" t="s">
        <v>0</v>
      </c>
      <c r="C331" s="52" t="s">
        <v>436</v>
      </c>
      <c r="D331" s="52" t="s">
        <v>21</v>
      </c>
      <c r="E331" s="52" t="s">
        <v>246</v>
      </c>
      <c r="F331" s="52" t="s">
        <v>929</v>
      </c>
      <c r="G331" s="52" t="s">
        <v>22</v>
      </c>
      <c r="H331" s="54">
        <v>699</v>
      </c>
      <c r="I331" s="52" t="s">
        <v>247</v>
      </c>
      <c r="J331" s="64">
        <v>540</v>
      </c>
      <c r="K331" s="64">
        <v>535</v>
      </c>
      <c r="L331" s="64">
        <v>530</v>
      </c>
    </row>
    <row r="332" spans="2:12" s="11" customFormat="1" x14ac:dyDescent="0.25">
      <c r="B332" s="52" t="s">
        <v>0</v>
      </c>
      <c r="C332" s="52" t="s">
        <v>436</v>
      </c>
      <c r="D332" s="52" t="s">
        <v>23</v>
      </c>
      <c r="E332" s="52" t="s">
        <v>246</v>
      </c>
      <c r="F332" s="52" t="s">
        <v>929</v>
      </c>
      <c r="G332" s="52" t="s">
        <v>245</v>
      </c>
      <c r="H332" s="54">
        <v>987</v>
      </c>
      <c r="I332" s="52" t="s">
        <v>248</v>
      </c>
      <c r="J332" s="64">
        <v>540</v>
      </c>
      <c r="K332" s="64">
        <v>535</v>
      </c>
      <c r="L332" s="64">
        <v>530</v>
      </c>
    </row>
    <row r="333" spans="2:12" s="11" customFormat="1" x14ac:dyDescent="0.25">
      <c r="B333" s="52" t="s">
        <v>0</v>
      </c>
      <c r="C333" s="52" t="s">
        <v>436</v>
      </c>
      <c r="D333" s="52" t="s">
        <v>74</v>
      </c>
      <c r="E333" s="52" t="s">
        <v>246</v>
      </c>
      <c r="F333" s="52" t="s">
        <v>929</v>
      </c>
      <c r="G333" s="52" t="s">
        <v>1220</v>
      </c>
      <c r="H333" s="54">
        <v>81</v>
      </c>
      <c r="I333" s="52" t="s">
        <v>247</v>
      </c>
      <c r="J333" s="64">
        <v>540</v>
      </c>
      <c r="K333" s="64">
        <v>535</v>
      </c>
      <c r="L333" s="64">
        <v>530</v>
      </c>
    </row>
    <row r="334" spans="2:12" s="11" customFormat="1" x14ac:dyDescent="0.25">
      <c r="B334" s="52" t="s">
        <v>0</v>
      </c>
      <c r="C334" s="52" t="s">
        <v>1307</v>
      </c>
      <c r="D334" s="52" t="s">
        <v>14</v>
      </c>
      <c r="E334" s="52" t="s">
        <v>246</v>
      </c>
      <c r="F334" s="52" t="s">
        <v>929</v>
      </c>
      <c r="G334" s="52" t="s">
        <v>687</v>
      </c>
      <c r="H334" s="54">
        <v>702</v>
      </c>
      <c r="I334" s="52" t="s">
        <v>248</v>
      </c>
      <c r="J334" s="64">
        <v>630</v>
      </c>
      <c r="K334" s="64">
        <v>625</v>
      </c>
      <c r="L334" s="64">
        <v>620</v>
      </c>
    </row>
    <row r="335" spans="2:12" s="11" customFormat="1" x14ac:dyDescent="0.25">
      <c r="B335" s="52" t="s">
        <v>0</v>
      </c>
      <c r="C335" s="52" t="s">
        <v>1307</v>
      </c>
      <c r="D335" s="52" t="s">
        <v>25</v>
      </c>
      <c r="E335" s="52" t="s">
        <v>246</v>
      </c>
      <c r="F335" s="52" t="s">
        <v>929</v>
      </c>
      <c r="G335" s="52" t="s">
        <v>26</v>
      </c>
      <c r="H335" s="54">
        <v>833</v>
      </c>
      <c r="I335" s="52" t="s">
        <v>248</v>
      </c>
      <c r="J335" s="64">
        <v>540</v>
      </c>
      <c r="K335" s="64">
        <v>535</v>
      </c>
      <c r="L335" s="64">
        <v>530</v>
      </c>
    </row>
    <row r="336" spans="2:12" s="11" customFormat="1" x14ac:dyDescent="0.25">
      <c r="B336" s="52" t="s">
        <v>0</v>
      </c>
      <c r="C336" s="52" t="s">
        <v>436</v>
      </c>
      <c r="D336" s="52" t="s">
        <v>27</v>
      </c>
      <c r="E336" s="52" t="s">
        <v>246</v>
      </c>
      <c r="F336" s="52" t="s">
        <v>929</v>
      </c>
      <c r="G336" s="52" t="s">
        <v>28</v>
      </c>
      <c r="H336" s="54">
        <v>110</v>
      </c>
      <c r="I336" s="52" t="s">
        <v>248</v>
      </c>
      <c r="J336" s="64">
        <v>540</v>
      </c>
      <c r="K336" s="64">
        <v>535</v>
      </c>
      <c r="L336" s="64">
        <v>530</v>
      </c>
    </row>
    <row r="337" spans="2:12" s="11" customFormat="1" x14ac:dyDescent="0.25">
      <c r="B337" s="52" t="s">
        <v>0</v>
      </c>
      <c r="C337" s="52" t="s">
        <v>437</v>
      </c>
      <c r="D337" s="52" t="s">
        <v>1003</v>
      </c>
      <c r="E337" s="52" t="s">
        <v>246</v>
      </c>
      <c r="F337" s="52" t="s">
        <v>929</v>
      </c>
      <c r="G337" s="52" t="s">
        <v>245</v>
      </c>
      <c r="H337" s="54">
        <v>5</v>
      </c>
      <c r="I337" s="52" t="s">
        <v>247</v>
      </c>
      <c r="J337" s="64">
        <v>1080</v>
      </c>
      <c r="K337" s="64">
        <v>1075</v>
      </c>
      <c r="L337" s="64">
        <v>1070</v>
      </c>
    </row>
    <row r="338" spans="2:12" s="58" customFormat="1" x14ac:dyDescent="0.25">
      <c r="B338" s="52" t="s">
        <v>0</v>
      </c>
      <c r="C338" s="52" t="s">
        <v>437</v>
      </c>
      <c r="D338" s="52" t="s">
        <v>30</v>
      </c>
      <c r="E338" s="52" t="s">
        <v>246</v>
      </c>
      <c r="F338" s="52" t="s">
        <v>929</v>
      </c>
      <c r="G338" s="52" t="s">
        <v>126</v>
      </c>
      <c r="H338" s="54">
        <v>79</v>
      </c>
      <c r="I338" s="52" t="s">
        <v>247</v>
      </c>
      <c r="J338" s="64">
        <v>1080</v>
      </c>
      <c r="K338" s="64">
        <v>1075</v>
      </c>
      <c r="L338" s="64">
        <v>1070</v>
      </c>
    </row>
    <row r="339" spans="2:12" s="58" customFormat="1" x14ac:dyDescent="0.25">
      <c r="B339" s="52" t="s">
        <v>0</v>
      </c>
      <c r="C339" s="52" t="s">
        <v>437</v>
      </c>
      <c r="D339" s="52" t="s">
        <v>16</v>
      </c>
      <c r="E339" s="52" t="s">
        <v>246</v>
      </c>
      <c r="F339" s="52" t="s">
        <v>929</v>
      </c>
      <c r="G339" s="52" t="s">
        <v>31</v>
      </c>
      <c r="H339" s="54">
        <v>1002</v>
      </c>
      <c r="I339" s="52" t="s">
        <v>247</v>
      </c>
      <c r="J339" s="64">
        <v>1080</v>
      </c>
      <c r="K339" s="64">
        <v>1075</v>
      </c>
      <c r="L339" s="64">
        <v>1070</v>
      </c>
    </row>
    <row r="340" spans="2:12" s="58" customFormat="1" x14ac:dyDescent="0.25">
      <c r="B340" s="52" t="s">
        <v>0</v>
      </c>
      <c r="C340" s="52" t="s">
        <v>437</v>
      </c>
      <c r="D340" s="52" t="s">
        <v>32</v>
      </c>
      <c r="E340" s="52" t="s">
        <v>246</v>
      </c>
      <c r="F340" s="52" t="s">
        <v>929</v>
      </c>
      <c r="G340" s="52" t="s">
        <v>33</v>
      </c>
      <c r="H340" s="54">
        <v>947</v>
      </c>
      <c r="I340" s="52" t="s">
        <v>247</v>
      </c>
      <c r="J340" s="64">
        <v>1080</v>
      </c>
      <c r="K340" s="64">
        <v>1075</v>
      </c>
      <c r="L340" s="64">
        <v>1070</v>
      </c>
    </row>
    <row r="341" spans="2:12" s="58" customFormat="1" x14ac:dyDescent="0.25">
      <c r="B341" s="52" t="s">
        <v>0</v>
      </c>
      <c r="C341" s="52" t="s">
        <v>437</v>
      </c>
      <c r="D341" s="52" t="s">
        <v>34</v>
      </c>
      <c r="E341" s="52" t="s">
        <v>246</v>
      </c>
      <c r="F341" s="52" t="s">
        <v>929</v>
      </c>
      <c r="G341" s="52" t="s">
        <v>35</v>
      </c>
      <c r="H341" s="54">
        <v>1048</v>
      </c>
      <c r="I341" s="52" t="s">
        <v>247</v>
      </c>
      <c r="J341" s="64">
        <v>1080</v>
      </c>
      <c r="K341" s="64">
        <v>1075</v>
      </c>
      <c r="L341" s="64">
        <v>1070</v>
      </c>
    </row>
    <row r="342" spans="2:12" s="58" customFormat="1" x14ac:dyDescent="0.25">
      <c r="B342" s="52" t="s">
        <v>0</v>
      </c>
      <c r="C342" s="52" t="s">
        <v>437</v>
      </c>
      <c r="D342" s="52" t="s">
        <v>36</v>
      </c>
      <c r="E342" s="52" t="s">
        <v>246</v>
      </c>
      <c r="F342" s="52" t="s">
        <v>929</v>
      </c>
      <c r="G342" s="52" t="s">
        <v>245</v>
      </c>
      <c r="H342" s="54">
        <v>8</v>
      </c>
      <c r="I342" s="52" t="s">
        <v>247</v>
      </c>
      <c r="J342" s="64">
        <v>990</v>
      </c>
      <c r="K342" s="64">
        <v>985</v>
      </c>
      <c r="L342" s="64">
        <v>980</v>
      </c>
    </row>
    <row r="343" spans="2:12" s="58" customFormat="1" x14ac:dyDescent="0.25">
      <c r="B343" s="52" t="s">
        <v>0</v>
      </c>
      <c r="C343" s="52" t="s">
        <v>437</v>
      </c>
      <c r="D343" s="52" t="s">
        <v>37</v>
      </c>
      <c r="E343" s="52" t="s">
        <v>246</v>
      </c>
      <c r="F343" s="52" t="s">
        <v>929</v>
      </c>
      <c r="G343" s="52" t="s">
        <v>1221</v>
      </c>
      <c r="H343" s="54">
        <v>4565</v>
      </c>
      <c r="I343" s="52" t="s">
        <v>247</v>
      </c>
      <c r="J343" s="64">
        <v>899.1</v>
      </c>
      <c r="K343" s="64">
        <v>894.1</v>
      </c>
      <c r="L343" s="64">
        <v>889.1</v>
      </c>
    </row>
    <row r="344" spans="2:12" s="58" customFormat="1" x14ac:dyDescent="0.25">
      <c r="B344" s="52" t="s">
        <v>0</v>
      </c>
      <c r="C344" s="52" t="s">
        <v>437</v>
      </c>
      <c r="D344" s="52" t="s">
        <v>37</v>
      </c>
      <c r="E344" s="52" t="s">
        <v>246</v>
      </c>
      <c r="F344" s="52" t="s">
        <v>929</v>
      </c>
      <c r="G344" s="52" t="s">
        <v>245</v>
      </c>
      <c r="H344" s="54">
        <v>721</v>
      </c>
      <c r="I344" s="52" t="s">
        <v>248</v>
      </c>
      <c r="J344" s="64">
        <v>899.1</v>
      </c>
      <c r="K344" s="64">
        <v>894.1</v>
      </c>
      <c r="L344" s="64">
        <v>889.1</v>
      </c>
    </row>
    <row r="345" spans="2:12" s="58" customFormat="1" x14ac:dyDescent="0.25">
      <c r="B345" s="52" t="s">
        <v>0</v>
      </c>
      <c r="C345" s="52" t="s">
        <v>437</v>
      </c>
      <c r="D345" s="52" t="s">
        <v>38</v>
      </c>
      <c r="E345" s="52" t="s">
        <v>246</v>
      </c>
      <c r="F345" s="52" t="s">
        <v>929</v>
      </c>
      <c r="G345" s="52" t="s">
        <v>39</v>
      </c>
      <c r="H345" s="54">
        <v>858</v>
      </c>
      <c r="I345" s="52" t="s">
        <v>247</v>
      </c>
      <c r="J345" s="64">
        <v>899.1</v>
      </c>
      <c r="K345" s="64">
        <v>894.1</v>
      </c>
      <c r="L345" s="64">
        <v>889.1</v>
      </c>
    </row>
    <row r="346" spans="2:12" s="58" customFormat="1" x14ac:dyDescent="0.25">
      <c r="B346" s="52" t="s">
        <v>0</v>
      </c>
      <c r="C346" s="52" t="s">
        <v>437</v>
      </c>
      <c r="D346" s="52" t="s">
        <v>29</v>
      </c>
      <c r="E346" s="52" t="s">
        <v>246</v>
      </c>
      <c r="F346" s="52" t="s">
        <v>929</v>
      </c>
      <c r="G346" s="52" t="s">
        <v>245</v>
      </c>
      <c r="H346" s="54">
        <v>521.8900000000001</v>
      </c>
      <c r="I346" s="52" t="s">
        <v>247</v>
      </c>
      <c r="J346" s="64">
        <v>899.1</v>
      </c>
      <c r="K346" s="64">
        <v>894.1</v>
      </c>
      <c r="L346" s="64">
        <v>889.1</v>
      </c>
    </row>
    <row r="347" spans="2:12" s="58" customFormat="1" x14ac:dyDescent="0.25">
      <c r="B347" s="52" t="s">
        <v>0</v>
      </c>
      <c r="C347" s="52" t="s">
        <v>437</v>
      </c>
      <c r="D347" s="52" t="s">
        <v>41</v>
      </c>
      <c r="E347" s="52" t="s">
        <v>246</v>
      </c>
      <c r="F347" s="52" t="s">
        <v>929</v>
      </c>
      <c r="G347" s="52" t="s">
        <v>245</v>
      </c>
      <c r="H347" s="54">
        <v>232</v>
      </c>
      <c r="I347" s="52" t="s">
        <v>248</v>
      </c>
      <c r="J347" s="64">
        <v>899.1</v>
      </c>
      <c r="K347" s="64">
        <v>894.1</v>
      </c>
      <c r="L347" s="64">
        <v>889.1</v>
      </c>
    </row>
    <row r="348" spans="2:12" s="58" customFormat="1" x14ac:dyDescent="0.25">
      <c r="B348" s="52" t="s">
        <v>0</v>
      </c>
      <c r="C348" s="52" t="s">
        <v>437</v>
      </c>
      <c r="D348" s="52" t="s">
        <v>42</v>
      </c>
      <c r="E348" s="52" t="s">
        <v>246</v>
      </c>
      <c r="F348" s="52" t="s">
        <v>929</v>
      </c>
      <c r="G348" s="52" t="s">
        <v>1410</v>
      </c>
      <c r="H348" s="54">
        <v>868</v>
      </c>
      <c r="I348" s="52" t="s">
        <v>247</v>
      </c>
      <c r="J348" s="64">
        <v>899.1</v>
      </c>
      <c r="K348" s="64">
        <v>894.1</v>
      </c>
      <c r="L348" s="64">
        <v>889.1</v>
      </c>
    </row>
    <row r="349" spans="2:12" s="58" customFormat="1" x14ac:dyDescent="0.25">
      <c r="B349" s="52" t="s">
        <v>0</v>
      </c>
      <c r="C349" s="52" t="s">
        <v>437</v>
      </c>
      <c r="D349" s="52" t="s">
        <v>44</v>
      </c>
      <c r="E349" s="52" t="s">
        <v>246</v>
      </c>
      <c r="F349" s="52" t="s">
        <v>929</v>
      </c>
      <c r="G349" s="52" t="s">
        <v>245</v>
      </c>
      <c r="H349" s="54">
        <v>8</v>
      </c>
      <c r="I349" s="52" t="s">
        <v>248</v>
      </c>
      <c r="J349" s="64">
        <v>899.1</v>
      </c>
      <c r="K349" s="64">
        <v>894.1</v>
      </c>
      <c r="L349" s="64">
        <v>889.1</v>
      </c>
    </row>
    <row r="350" spans="2:12" s="58" customFormat="1" x14ac:dyDescent="0.25">
      <c r="B350" s="52" t="s">
        <v>0</v>
      </c>
      <c r="C350" s="52" t="s">
        <v>437</v>
      </c>
      <c r="D350" s="52" t="s">
        <v>45</v>
      </c>
      <c r="E350" s="52" t="s">
        <v>246</v>
      </c>
      <c r="F350" s="52" t="s">
        <v>929</v>
      </c>
      <c r="G350" s="52" t="s">
        <v>138</v>
      </c>
      <c r="H350" s="54">
        <v>6</v>
      </c>
      <c r="I350" s="52" t="s">
        <v>247</v>
      </c>
      <c r="J350" s="64">
        <v>899.1</v>
      </c>
      <c r="K350" s="64">
        <v>894.1</v>
      </c>
      <c r="L350" s="64">
        <v>889.1</v>
      </c>
    </row>
    <row r="351" spans="2:12" s="58" customFormat="1" x14ac:dyDescent="0.25">
      <c r="B351" s="52" t="s">
        <v>0</v>
      </c>
      <c r="C351" s="52" t="s">
        <v>437</v>
      </c>
      <c r="D351" s="52" t="s">
        <v>48</v>
      </c>
      <c r="E351" s="52" t="s">
        <v>246</v>
      </c>
      <c r="F351" s="52" t="s">
        <v>929</v>
      </c>
      <c r="G351" s="52" t="s">
        <v>49</v>
      </c>
      <c r="H351" s="54">
        <v>172</v>
      </c>
      <c r="I351" s="52" t="s">
        <v>247</v>
      </c>
      <c r="J351" s="64">
        <v>899.1</v>
      </c>
      <c r="K351" s="64">
        <v>894.1</v>
      </c>
      <c r="L351" s="64">
        <v>889.1</v>
      </c>
    </row>
    <row r="352" spans="2:12" s="58" customFormat="1" x14ac:dyDescent="0.25">
      <c r="B352" s="52" t="s">
        <v>0</v>
      </c>
      <c r="C352" s="52" t="s">
        <v>437</v>
      </c>
      <c r="D352" s="52" t="s">
        <v>1</v>
      </c>
      <c r="E352" s="52" t="s">
        <v>246</v>
      </c>
      <c r="F352" s="52" t="s">
        <v>929</v>
      </c>
      <c r="G352" s="52" t="s">
        <v>50</v>
      </c>
      <c r="H352" s="54">
        <v>35.700000000000045</v>
      </c>
      <c r="I352" s="52" t="s">
        <v>247</v>
      </c>
      <c r="J352" s="64">
        <v>899.1</v>
      </c>
      <c r="K352" s="64">
        <v>894.1</v>
      </c>
      <c r="L352" s="64">
        <v>889.1</v>
      </c>
    </row>
    <row r="353" spans="2:12" s="58" customFormat="1" x14ac:dyDescent="0.25">
      <c r="B353" s="52" t="s">
        <v>0</v>
      </c>
      <c r="C353" s="52" t="s">
        <v>437</v>
      </c>
      <c r="D353" s="52" t="s">
        <v>51</v>
      </c>
      <c r="E353" s="52" t="s">
        <v>246</v>
      </c>
      <c r="F353" s="52" t="s">
        <v>929</v>
      </c>
      <c r="G353" s="52" t="s">
        <v>538</v>
      </c>
      <c r="H353" s="54">
        <v>15</v>
      </c>
      <c r="I353" s="52" t="s">
        <v>247</v>
      </c>
      <c r="J353" s="64">
        <v>899.1</v>
      </c>
      <c r="K353" s="64">
        <v>894.1</v>
      </c>
      <c r="L353" s="64">
        <v>889.1</v>
      </c>
    </row>
    <row r="354" spans="2:12" s="58" customFormat="1" x14ac:dyDescent="0.25">
      <c r="B354" s="52" t="s">
        <v>0</v>
      </c>
      <c r="C354" s="52" t="s">
        <v>437</v>
      </c>
      <c r="D354" s="52" t="s">
        <v>52</v>
      </c>
      <c r="E354" s="52" t="s">
        <v>246</v>
      </c>
      <c r="F354" s="52" t="s">
        <v>929</v>
      </c>
      <c r="G354" s="52" t="s">
        <v>245</v>
      </c>
      <c r="H354" s="54">
        <v>16</v>
      </c>
      <c r="I354" s="52" t="s">
        <v>247</v>
      </c>
      <c r="J354" s="64">
        <v>899.1</v>
      </c>
      <c r="K354" s="64">
        <v>894.1</v>
      </c>
      <c r="L354" s="64">
        <v>889.1</v>
      </c>
    </row>
    <row r="355" spans="2:12" s="58" customFormat="1" x14ac:dyDescent="0.25">
      <c r="B355" s="52" t="s">
        <v>0</v>
      </c>
      <c r="C355" s="52" t="s">
        <v>437</v>
      </c>
      <c r="D355" s="52" t="s">
        <v>53</v>
      </c>
      <c r="E355" s="52" t="s">
        <v>246</v>
      </c>
      <c r="F355" s="52" t="s">
        <v>929</v>
      </c>
      <c r="G355" s="52" t="s">
        <v>1332</v>
      </c>
      <c r="H355" s="54">
        <v>267</v>
      </c>
      <c r="I355" s="52" t="s">
        <v>247</v>
      </c>
      <c r="J355" s="64">
        <v>945</v>
      </c>
      <c r="K355" s="64">
        <v>940</v>
      </c>
      <c r="L355" s="64">
        <v>935</v>
      </c>
    </row>
    <row r="356" spans="2:12" s="58" customFormat="1" x14ac:dyDescent="0.25">
      <c r="B356" s="52" t="s">
        <v>0</v>
      </c>
      <c r="C356" s="52" t="s">
        <v>437</v>
      </c>
      <c r="D356" s="52" t="s">
        <v>54</v>
      </c>
      <c r="E356" s="52" t="s">
        <v>246</v>
      </c>
      <c r="F356" s="52" t="s">
        <v>929</v>
      </c>
      <c r="G356" s="52" t="s">
        <v>55</v>
      </c>
      <c r="H356" s="54">
        <v>70</v>
      </c>
      <c r="I356" s="52" t="s">
        <v>247</v>
      </c>
      <c r="J356" s="64">
        <v>899.1</v>
      </c>
      <c r="K356" s="64">
        <v>894.1</v>
      </c>
      <c r="L356" s="64">
        <v>889.1</v>
      </c>
    </row>
    <row r="357" spans="2:12" s="58" customFormat="1" x14ac:dyDescent="0.25">
      <c r="B357" s="52" t="s">
        <v>0</v>
      </c>
      <c r="C357" s="52" t="s">
        <v>437</v>
      </c>
      <c r="D357" s="52" t="s">
        <v>20</v>
      </c>
      <c r="E357" s="52" t="s">
        <v>246</v>
      </c>
      <c r="F357" s="52" t="s">
        <v>929</v>
      </c>
      <c r="G357" s="52" t="s">
        <v>245</v>
      </c>
      <c r="H357" s="54">
        <v>38</v>
      </c>
      <c r="I357" s="52" t="s">
        <v>247</v>
      </c>
      <c r="J357" s="64">
        <v>899.1</v>
      </c>
      <c r="K357" s="64">
        <v>894.1</v>
      </c>
      <c r="L357" s="64">
        <v>889.1</v>
      </c>
    </row>
    <row r="358" spans="2:12" s="58" customFormat="1" x14ac:dyDescent="0.25">
      <c r="B358" s="52" t="s">
        <v>0</v>
      </c>
      <c r="C358" s="52" t="s">
        <v>437</v>
      </c>
      <c r="D358" s="52" t="s">
        <v>56</v>
      </c>
      <c r="E358" s="52" t="s">
        <v>246</v>
      </c>
      <c r="F358" s="52" t="s">
        <v>929</v>
      </c>
      <c r="G358" s="52" t="s">
        <v>870</v>
      </c>
      <c r="H358" s="54">
        <v>22</v>
      </c>
      <c r="I358" s="52" t="s">
        <v>247</v>
      </c>
      <c r="J358" s="64">
        <v>899.1</v>
      </c>
      <c r="K358" s="64">
        <v>894.1</v>
      </c>
      <c r="L358" s="64">
        <v>889.1</v>
      </c>
    </row>
    <row r="359" spans="2:12" s="58" customFormat="1" x14ac:dyDescent="0.25">
      <c r="B359" s="52" t="s">
        <v>0</v>
      </c>
      <c r="C359" s="52" t="s">
        <v>437</v>
      </c>
      <c r="D359" s="52" t="s">
        <v>57</v>
      </c>
      <c r="E359" s="52" t="s">
        <v>246</v>
      </c>
      <c r="F359" s="52" t="s">
        <v>929</v>
      </c>
      <c r="G359" s="52" t="s">
        <v>177</v>
      </c>
      <c r="H359" s="54">
        <v>134</v>
      </c>
      <c r="I359" s="52" t="s">
        <v>247</v>
      </c>
      <c r="J359" s="64">
        <v>899.1</v>
      </c>
      <c r="K359" s="64">
        <v>894.1</v>
      </c>
      <c r="L359" s="64">
        <v>889.1</v>
      </c>
    </row>
    <row r="360" spans="2:12" s="58" customFormat="1" x14ac:dyDescent="0.25">
      <c r="B360" s="52" t="s">
        <v>0</v>
      </c>
      <c r="C360" s="52" t="s">
        <v>437</v>
      </c>
      <c r="D360" s="52" t="s">
        <v>58</v>
      </c>
      <c r="E360" s="52" t="s">
        <v>246</v>
      </c>
      <c r="F360" s="52" t="s">
        <v>929</v>
      </c>
      <c r="G360" s="52" t="s">
        <v>245</v>
      </c>
      <c r="H360" s="54">
        <v>58</v>
      </c>
      <c r="I360" s="52" t="s">
        <v>247</v>
      </c>
      <c r="J360" s="64">
        <v>899.1</v>
      </c>
      <c r="K360" s="64">
        <v>894.1</v>
      </c>
      <c r="L360" s="64">
        <v>889.1</v>
      </c>
    </row>
    <row r="361" spans="2:12" s="58" customFormat="1" x14ac:dyDescent="0.25">
      <c r="B361" s="52" t="s">
        <v>0</v>
      </c>
      <c r="C361" s="52" t="s">
        <v>437</v>
      </c>
      <c r="D361" s="52" t="s">
        <v>59</v>
      </c>
      <c r="E361" s="52" t="s">
        <v>246</v>
      </c>
      <c r="F361" s="52" t="s">
        <v>929</v>
      </c>
      <c r="G361" s="52" t="s">
        <v>4</v>
      </c>
      <c r="H361" s="54">
        <v>38</v>
      </c>
      <c r="I361" s="52" t="s">
        <v>248</v>
      </c>
      <c r="J361" s="64">
        <v>899.1</v>
      </c>
      <c r="K361" s="64">
        <v>894.1</v>
      </c>
      <c r="L361" s="64">
        <v>889.1</v>
      </c>
    </row>
    <row r="362" spans="2:12" s="58" customFormat="1" x14ac:dyDescent="0.25">
      <c r="B362" s="52" t="s">
        <v>0</v>
      </c>
      <c r="C362" s="52" t="s">
        <v>437</v>
      </c>
      <c r="D362" s="52" t="s">
        <v>60</v>
      </c>
      <c r="E362" s="52" t="s">
        <v>246</v>
      </c>
      <c r="F362" s="52" t="s">
        <v>929</v>
      </c>
      <c r="G362" s="52" t="s">
        <v>61</v>
      </c>
      <c r="H362" s="54">
        <v>6</v>
      </c>
      <c r="I362" s="52" t="s">
        <v>247</v>
      </c>
      <c r="J362" s="64">
        <v>899.1</v>
      </c>
      <c r="K362" s="64">
        <v>894.1</v>
      </c>
      <c r="L362" s="64">
        <v>889.1</v>
      </c>
    </row>
    <row r="363" spans="2:12" s="58" customFormat="1" x14ac:dyDescent="0.25">
      <c r="B363" s="52" t="s">
        <v>0</v>
      </c>
      <c r="C363" s="52" t="s">
        <v>437</v>
      </c>
      <c r="D363" s="52" t="s">
        <v>62</v>
      </c>
      <c r="E363" s="52" t="s">
        <v>246</v>
      </c>
      <c r="F363" s="52" t="s">
        <v>929</v>
      </c>
      <c r="G363" s="52" t="s">
        <v>245</v>
      </c>
      <c r="H363" s="54">
        <v>8</v>
      </c>
      <c r="I363" s="52" t="s">
        <v>247</v>
      </c>
      <c r="J363" s="64">
        <v>899.1</v>
      </c>
      <c r="K363" s="64">
        <v>894.1</v>
      </c>
      <c r="L363" s="64">
        <v>889.1</v>
      </c>
    </row>
    <row r="364" spans="2:12" s="58" customFormat="1" x14ac:dyDescent="0.25">
      <c r="B364" s="52" t="s">
        <v>0</v>
      </c>
      <c r="C364" s="52" t="s">
        <v>437</v>
      </c>
      <c r="D364" s="52" t="s">
        <v>63</v>
      </c>
      <c r="E364" s="52" t="s">
        <v>246</v>
      </c>
      <c r="F364" s="52" t="s">
        <v>929</v>
      </c>
      <c r="G364" s="52" t="s">
        <v>245</v>
      </c>
      <c r="H364" s="54">
        <v>12</v>
      </c>
      <c r="I364" s="52" t="s">
        <v>247</v>
      </c>
      <c r="J364" s="64">
        <v>899.1</v>
      </c>
      <c r="K364" s="64">
        <v>894.1</v>
      </c>
      <c r="L364" s="64">
        <v>889.1</v>
      </c>
    </row>
    <row r="365" spans="2:12" s="58" customFormat="1" x14ac:dyDescent="0.25">
      <c r="B365" s="52" t="s">
        <v>0</v>
      </c>
      <c r="C365" s="52" t="s">
        <v>437</v>
      </c>
      <c r="D365" s="52" t="s">
        <v>64</v>
      </c>
      <c r="E365" s="52" t="s">
        <v>246</v>
      </c>
      <c r="F365" s="52" t="s">
        <v>929</v>
      </c>
      <c r="G365" s="52" t="s">
        <v>1308</v>
      </c>
      <c r="H365" s="54">
        <v>151</v>
      </c>
      <c r="I365" s="52" t="s">
        <v>247</v>
      </c>
      <c r="J365" s="64">
        <v>899.1</v>
      </c>
      <c r="K365" s="64">
        <v>894.1</v>
      </c>
      <c r="L365" s="64">
        <v>889.1</v>
      </c>
    </row>
    <row r="366" spans="2:12" s="58" customFormat="1" x14ac:dyDescent="0.25">
      <c r="B366" s="52" t="s">
        <v>0</v>
      </c>
      <c r="C366" s="52" t="s">
        <v>437</v>
      </c>
      <c r="D366" s="52" t="s">
        <v>2</v>
      </c>
      <c r="E366" s="52" t="s">
        <v>246</v>
      </c>
      <c r="F366" s="52" t="s">
        <v>930</v>
      </c>
      <c r="G366" s="52" t="s">
        <v>245</v>
      </c>
      <c r="H366" s="54">
        <v>3</v>
      </c>
      <c r="I366" s="52" t="s">
        <v>247</v>
      </c>
      <c r="J366" s="64">
        <v>450</v>
      </c>
      <c r="K366" s="64">
        <v>445</v>
      </c>
      <c r="L366" s="64">
        <v>440</v>
      </c>
    </row>
    <row r="367" spans="2:12" s="58" customFormat="1" x14ac:dyDescent="0.25">
      <c r="B367" s="52" t="s">
        <v>0</v>
      </c>
      <c r="C367" s="52" t="s">
        <v>437</v>
      </c>
      <c r="D367" s="52" t="s">
        <v>69</v>
      </c>
      <c r="E367" s="52" t="s">
        <v>246</v>
      </c>
      <c r="F367" s="52" t="s">
        <v>929</v>
      </c>
      <c r="G367" s="52" t="s">
        <v>871</v>
      </c>
      <c r="H367" s="54">
        <v>61</v>
      </c>
      <c r="I367" s="52" t="s">
        <v>247</v>
      </c>
      <c r="J367" s="64">
        <v>899.1</v>
      </c>
      <c r="K367" s="64">
        <v>894.1</v>
      </c>
      <c r="L367" s="64">
        <v>889.1</v>
      </c>
    </row>
    <row r="368" spans="2:12" s="58" customFormat="1" x14ac:dyDescent="0.25">
      <c r="B368" s="52" t="s">
        <v>0</v>
      </c>
      <c r="C368" s="52" t="s">
        <v>437</v>
      </c>
      <c r="D368" s="52" t="s">
        <v>70</v>
      </c>
      <c r="E368" s="52" t="s">
        <v>246</v>
      </c>
      <c r="F368" s="52" t="s">
        <v>929</v>
      </c>
      <c r="G368" s="52" t="s">
        <v>245</v>
      </c>
      <c r="H368" s="54">
        <v>86</v>
      </c>
      <c r="I368" s="52" t="s">
        <v>247</v>
      </c>
      <c r="J368" s="64">
        <v>899.1</v>
      </c>
      <c r="K368" s="64">
        <v>894.1</v>
      </c>
      <c r="L368" s="64">
        <v>889.1</v>
      </c>
    </row>
    <row r="369" spans="2:12" s="58" customFormat="1" x14ac:dyDescent="0.25">
      <c r="B369" s="52" t="s">
        <v>0</v>
      </c>
      <c r="C369" s="52" t="s">
        <v>437</v>
      </c>
      <c r="D369" s="52" t="s">
        <v>71</v>
      </c>
      <c r="E369" s="52" t="s">
        <v>246</v>
      </c>
      <c r="F369" s="52" t="s">
        <v>929</v>
      </c>
      <c r="G369" s="52" t="s">
        <v>420</v>
      </c>
      <c r="H369" s="54">
        <v>221</v>
      </c>
      <c r="I369" s="52" t="s">
        <v>247</v>
      </c>
      <c r="J369" s="64">
        <v>899.1</v>
      </c>
      <c r="K369" s="64">
        <v>894.1</v>
      </c>
      <c r="L369" s="64">
        <v>889.1</v>
      </c>
    </row>
    <row r="370" spans="2:12" s="58" customFormat="1" x14ac:dyDescent="0.25">
      <c r="B370" s="52" t="s">
        <v>0</v>
      </c>
      <c r="C370" s="52" t="s">
        <v>437</v>
      </c>
      <c r="D370" s="52" t="s">
        <v>72</v>
      </c>
      <c r="E370" s="52" t="s">
        <v>246</v>
      </c>
      <c r="F370" s="52" t="s">
        <v>930</v>
      </c>
      <c r="G370" s="52" t="s">
        <v>245</v>
      </c>
      <c r="H370" s="54">
        <v>32</v>
      </c>
      <c r="I370" s="52" t="s">
        <v>247</v>
      </c>
      <c r="J370" s="64">
        <v>899.1</v>
      </c>
      <c r="K370" s="64">
        <v>894.1</v>
      </c>
      <c r="L370" s="64">
        <v>889.1</v>
      </c>
    </row>
    <row r="371" spans="2:12" s="58" customFormat="1" x14ac:dyDescent="0.25">
      <c r="B371" s="52" t="s">
        <v>0</v>
      </c>
      <c r="C371" s="52" t="s">
        <v>437</v>
      </c>
      <c r="D371" s="52" t="s">
        <v>24</v>
      </c>
      <c r="E371" s="52" t="s">
        <v>246</v>
      </c>
      <c r="F371" s="52" t="s">
        <v>929</v>
      </c>
      <c r="G371" s="52" t="s">
        <v>73</v>
      </c>
      <c r="H371" s="54">
        <v>40</v>
      </c>
      <c r="I371" s="52" t="s">
        <v>247</v>
      </c>
      <c r="J371" s="64">
        <v>899.1</v>
      </c>
      <c r="K371" s="64">
        <v>894.1</v>
      </c>
      <c r="L371" s="64">
        <v>889.1</v>
      </c>
    </row>
    <row r="372" spans="2:12" s="58" customFormat="1" x14ac:dyDescent="0.25">
      <c r="B372" s="52" t="s">
        <v>0</v>
      </c>
      <c r="C372" s="52" t="s">
        <v>437</v>
      </c>
      <c r="D372" s="52" t="s">
        <v>74</v>
      </c>
      <c r="E372" s="52" t="s">
        <v>246</v>
      </c>
      <c r="F372" s="52" t="s">
        <v>929</v>
      </c>
      <c r="G372" s="52" t="s">
        <v>245</v>
      </c>
      <c r="H372" s="54">
        <v>35</v>
      </c>
      <c r="I372" s="52" t="s">
        <v>247</v>
      </c>
      <c r="J372" s="64">
        <v>899.1</v>
      </c>
      <c r="K372" s="64">
        <v>894.1</v>
      </c>
      <c r="L372" s="64">
        <v>889.1</v>
      </c>
    </row>
    <row r="373" spans="2:12" s="58" customFormat="1" x14ac:dyDescent="0.25">
      <c r="B373" s="52" t="s">
        <v>0</v>
      </c>
      <c r="C373" s="52" t="s">
        <v>437</v>
      </c>
      <c r="D373" s="52" t="s">
        <v>75</v>
      </c>
      <c r="E373" s="52" t="s">
        <v>246</v>
      </c>
      <c r="F373" s="52" t="s">
        <v>929</v>
      </c>
      <c r="G373" s="52" t="s">
        <v>245</v>
      </c>
      <c r="H373" s="54">
        <v>54</v>
      </c>
      <c r="I373" s="52" t="s">
        <v>247</v>
      </c>
      <c r="J373" s="64">
        <v>899.1</v>
      </c>
      <c r="K373" s="64">
        <v>894.1</v>
      </c>
      <c r="L373" s="64">
        <v>889.1</v>
      </c>
    </row>
    <row r="374" spans="2:12" s="58" customFormat="1" x14ac:dyDescent="0.25">
      <c r="B374" s="52" t="s">
        <v>0</v>
      </c>
      <c r="C374" s="52" t="s">
        <v>437</v>
      </c>
      <c r="D374" s="52" t="s">
        <v>76</v>
      </c>
      <c r="E374" s="52" t="s">
        <v>246</v>
      </c>
      <c r="F374" s="52" t="s">
        <v>929</v>
      </c>
      <c r="G374" s="52" t="s">
        <v>245</v>
      </c>
      <c r="H374" s="54">
        <v>304</v>
      </c>
      <c r="I374" s="52" t="s">
        <v>247</v>
      </c>
      <c r="J374" s="64">
        <v>630</v>
      </c>
      <c r="K374" s="64">
        <v>625</v>
      </c>
      <c r="L374" s="64">
        <v>620</v>
      </c>
    </row>
    <row r="375" spans="2:12" s="58" customFormat="1" x14ac:dyDescent="0.25">
      <c r="B375" s="52" t="s">
        <v>0</v>
      </c>
      <c r="C375" s="52" t="s">
        <v>437</v>
      </c>
      <c r="D375" s="52" t="s">
        <v>77</v>
      </c>
      <c r="E375" s="52" t="s">
        <v>246</v>
      </c>
      <c r="F375" s="52" t="s">
        <v>929</v>
      </c>
      <c r="G375" s="52" t="s">
        <v>245</v>
      </c>
      <c r="H375" s="54">
        <v>42</v>
      </c>
      <c r="I375" s="52" t="s">
        <v>247</v>
      </c>
      <c r="J375" s="64">
        <v>719.1</v>
      </c>
      <c r="K375" s="64">
        <v>714.1</v>
      </c>
      <c r="L375" s="64">
        <v>709.1</v>
      </c>
    </row>
    <row r="376" spans="2:12" s="58" customFormat="1" x14ac:dyDescent="0.25">
      <c r="B376" s="52" t="s">
        <v>0</v>
      </c>
      <c r="C376" s="52" t="s">
        <v>437</v>
      </c>
      <c r="D376" s="52" t="s">
        <v>78</v>
      </c>
      <c r="E376" s="52" t="s">
        <v>246</v>
      </c>
      <c r="F376" s="52" t="s">
        <v>929</v>
      </c>
      <c r="G376" s="52" t="s">
        <v>245</v>
      </c>
      <c r="H376" s="54">
        <v>44</v>
      </c>
      <c r="I376" s="52" t="s">
        <v>247</v>
      </c>
      <c r="J376" s="64">
        <v>719.1</v>
      </c>
      <c r="K376" s="64">
        <v>714.1</v>
      </c>
      <c r="L376" s="64">
        <v>709.1</v>
      </c>
    </row>
    <row r="377" spans="2:12" s="58" customFormat="1" x14ac:dyDescent="0.25">
      <c r="B377" s="52" t="s">
        <v>0</v>
      </c>
      <c r="C377" s="52" t="s">
        <v>437</v>
      </c>
      <c r="D377" s="52" t="s">
        <v>79</v>
      </c>
      <c r="E377" s="52" t="s">
        <v>246</v>
      </c>
      <c r="F377" s="52" t="s">
        <v>929</v>
      </c>
      <c r="G377" s="52" t="s">
        <v>245</v>
      </c>
      <c r="H377" s="54">
        <v>34</v>
      </c>
      <c r="I377" s="52" t="s">
        <v>247</v>
      </c>
      <c r="J377" s="64">
        <v>719.1</v>
      </c>
      <c r="K377" s="64">
        <v>714.1</v>
      </c>
      <c r="L377" s="64">
        <v>709.1</v>
      </c>
    </row>
    <row r="378" spans="2:12" s="58" customFormat="1" x14ac:dyDescent="0.25">
      <c r="B378" s="52" t="s">
        <v>0</v>
      </c>
      <c r="C378" s="52" t="s">
        <v>437</v>
      </c>
      <c r="D378" s="52" t="s">
        <v>80</v>
      </c>
      <c r="E378" s="52" t="s">
        <v>246</v>
      </c>
      <c r="F378" s="52" t="s">
        <v>930</v>
      </c>
      <c r="G378" s="52" t="s">
        <v>560</v>
      </c>
      <c r="H378" s="54">
        <v>1362</v>
      </c>
      <c r="I378" s="52" t="s">
        <v>247</v>
      </c>
      <c r="J378" s="64">
        <v>540</v>
      </c>
      <c r="K378" s="64">
        <v>535</v>
      </c>
      <c r="L378" s="64">
        <v>530</v>
      </c>
    </row>
    <row r="379" spans="2:12" s="58" customFormat="1" x14ac:dyDescent="0.25">
      <c r="B379" s="52" t="s">
        <v>0</v>
      </c>
      <c r="C379" s="52" t="s">
        <v>437</v>
      </c>
      <c r="D379" s="52" t="s">
        <v>80</v>
      </c>
      <c r="E379" s="52" t="s">
        <v>246</v>
      </c>
      <c r="F379" s="52" t="s">
        <v>929</v>
      </c>
      <c r="G379" s="52" t="s">
        <v>81</v>
      </c>
      <c r="H379" s="54">
        <v>307</v>
      </c>
      <c r="I379" s="52" t="s">
        <v>256</v>
      </c>
      <c r="J379" s="64">
        <v>899.1</v>
      </c>
      <c r="K379" s="64">
        <v>894.1</v>
      </c>
      <c r="L379" s="64">
        <v>889.1</v>
      </c>
    </row>
    <row r="380" spans="2:12" s="58" customFormat="1" x14ac:dyDescent="0.25">
      <c r="B380" s="52" t="s">
        <v>0</v>
      </c>
      <c r="C380" s="52" t="s">
        <v>437</v>
      </c>
      <c r="D380" s="52" t="s">
        <v>82</v>
      </c>
      <c r="E380" s="52" t="s">
        <v>246</v>
      </c>
      <c r="F380" s="52" t="s">
        <v>929</v>
      </c>
      <c r="G380" s="52" t="s">
        <v>245</v>
      </c>
      <c r="H380" s="54">
        <v>179</v>
      </c>
      <c r="I380" s="52" t="s">
        <v>247</v>
      </c>
      <c r="J380" s="64">
        <v>899.1</v>
      </c>
      <c r="K380" s="64">
        <v>894.1</v>
      </c>
      <c r="L380" s="64">
        <v>889.1</v>
      </c>
    </row>
    <row r="381" spans="2:12" s="58" customFormat="1" x14ac:dyDescent="0.25">
      <c r="B381" s="52" t="s">
        <v>0</v>
      </c>
      <c r="C381" s="52" t="s">
        <v>437</v>
      </c>
      <c r="D381" s="52" t="s">
        <v>83</v>
      </c>
      <c r="E381" s="52" t="s">
        <v>246</v>
      </c>
      <c r="F381" s="52" t="s">
        <v>929</v>
      </c>
      <c r="G381" s="52" t="s">
        <v>84</v>
      </c>
      <c r="H381" s="54">
        <v>31</v>
      </c>
      <c r="I381" s="52" t="s">
        <v>247</v>
      </c>
      <c r="J381" s="64">
        <v>899.1</v>
      </c>
      <c r="K381" s="64">
        <v>894.1</v>
      </c>
      <c r="L381" s="64">
        <v>889.1</v>
      </c>
    </row>
    <row r="382" spans="2:12" s="58" customFormat="1" x14ac:dyDescent="0.25">
      <c r="B382" s="52" t="s">
        <v>0</v>
      </c>
      <c r="C382" s="52" t="s">
        <v>437</v>
      </c>
      <c r="D382" s="52" t="s">
        <v>85</v>
      </c>
      <c r="E382" s="52" t="s">
        <v>246</v>
      </c>
      <c r="F382" s="52" t="s">
        <v>929</v>
      </c>
      <c r="G382" s="52" t="s">
        <v>245</v>
      </c>
      <c r="H382" s="54">
        <v>40</v>
      </c>
      <c r="I382" s="52" t="s">
        <v>247</v>
      </c>
      <c r="J382" s="64">
        <v>899.1</v>
      </c>
      <c r="K382" s="64">
        <v>894.1</v>
      </c>
      <c r="L382" s="64">
        <v>889.1</v>
      </c>
    </row>
    <row r="383" spans="2:12" s="58" customFormat="1" x14ac:dyDescent="0.25">
      <c r="B383" s="52" t="s">
        <v>0</v>
      </c>
      <c r="C383" s="52" t="s">
        <v>437</v>
      </c>
      <c r="D383" s="52" t="s">
        <v>86</v>
      </c>
      <c r="E383" s="52" t="s">
        <v>246</v>
      </c>
      <c r="F383" s="52" t="s">
        <v>929</v>
      </c>
      <c r="G383" s="52" t="s">
        <v>245</v>
      </c>
      <c r="H383" s="54">
        <v>30</v>
      </c>
      <c r="I383" s="52" t="s">
        <v>247</v>
      </c>
      <c r="J383" s="64">
        <v>899.1</v>
      </c>
      <c r="K383" s="64">
        <v>894.1</v>
      </c>
      <c r="L383" s="64">
        <v>889.1</v>
      </c>
    </row>
    <row r="384" spans="2:12" s="58" customFormat="1" x14ac:dyDescent="0.25">
      <c r="B384" s="52" t="s">
        <v>0</v>
      </c>
      <c r="C384" s="52" t="s">
        <v>437</v>
      </c>
      <c r="D384" s="52" t="s">
        <v>10</v>
      </c>
      <c r="E384" s="52" t="s">
        <v>246</v>
      </c>
      <c r="F384" s="52" t="s">
        <v>929</v>
      </c>
      <c r="G384" s="52" t="s">
        <v>87</v>
      </c>
      <c r="H384" s="54">
        <v>18</v>
      </c>
      <c r="I384" s="52" t="s">
        <v>247</v>
      </c>
      <c r="J384" s="64">
        <v>630</v>
      </c>
      <c r="K384" s="64">
        <v>625</v>
      </c>
      <c r="L384" s="64">
        <v>620</v>
      </c>
    </row>
    <row r="385" spans="2:12" s="58" customFormat="1" x14ac:dyDescent="0.25">
      <c r="B385" s="52" t="s">
        <v>0</v>
      </c>
      <c r="C385" s="52" t="s">
        <v>437</v>
      </c>
      <c r="D385" s="52" t="s">
        <v>88</v>
      </c>
      <c r="E385" s="52" t="s">
        <v>246</v>
      </c>
      <c r="F385" s="52" t="s">
        <v>930</v>
      </c>
      <c r="G385" s="52">
        <v>0.71</v>
      </c>
      <c r="H385" s="54">
        <v>6</v>
      </c>
      <c r="I385" s="52" t="s">
        <v>247</v>
      </c>
      <c r="J385" s="64">
        <v>513</v>
      </c>
      <c r="K385" s="64">
        <v>508</v>
      </c>
      <c r="L385" s="64">
        <v>503</v>
      </c>
    </row>
    <row r="386" spans="2:12" s="58" customFormat="1" x14ac:dyDescent="0.25">
      <c r="B386" s="52" t="s">
        <v>0</v>
      </c>
      <c r="C386" s="52" t="s">
        <v>437</v>
      </c>
      <c r="D386" s="52" t="s">
        <v>89</v>
      </c>
      <c r="E386" s="52" t="s">
        <v>246</v>
      </c>
      <c r="F386" s="52" t="s">
        <v>929</v>
      </c>
      <c r="G386" s="52" t="s">
        <v>245</v>
      </c>
      <c r="H386" s="54">
        <v>29</v>
      </c>
      <c r="I386" s="52" t="s">
        <v>247</v>
      </c>
      <c r="J386" s="64">
        <v>899.1</v>
      </c>
      <c r="K386" s="64">
        <v>894.1</v>
      </c>
      <c r="L386" s="64">
        <v>889.1</v>
      </c>
    </row>
    <row r="387" spans="2:12" s="58" customFormat="1" x14ac:dyDescent="0.25">
      <c r="B387" s="52" t="s">
        <v>0</v>
      </c>
      <c r="C387" s="52" t="s">
        <v>437</v>
      </c>
      <c r="D387" s="52" t="s">
        <v>90</v>
      </c>
      <c r="E387" s="52" t="s">
        <v>246</v>
      </c>
      <c r="F387" s="52" t="s">
        <v>929</v>
      </c>
      <c r="G387" s="52" t="s">
        <v>91</v>
      </c>
      <c r="H387" s="54">
        <v>7</v>
      </c>
      <c r="I387" s="52" t="s">
        <v>247</v>
      </c>
      <c r="J387" s="64">
        <v>899.1</v>
      </c>
      <c r="K387" s="64">
        <v>894.1</v>
      </c>
      <c r="L387" s="64">
        <v>889.1</v>
      </c>
    </row>
    <row r="388" spans="2:12" s="58" customFormat="1" x14ac:dyDescent="0.25">
      <c r="B388" s="52" t="s">
        <v>0</v>
      </c>
      <c r="C388" s="52" t="s">
        <v>437</v>
      </c>
      <c r="D388" s="52" t="s">
        <v>92</v>
      </c>
      <c r="E388" s="52" t="s">
        <v>1070</v>
      </c>
      <c r="F388" s="52" t="s">
        <v>929</v>
      </c>
      <c r="G388" s="52" t="s">
        <v>245</v>
      </c>
      <c r="H388" s="54">
        <v>116</v>
      </c>
      <c r="I388" s="52" t="s">
        <v>247</v>
      </c>
      <c r="J388" s="64">
        <v>855</v>
      </c>
      <c r="K388" s="64">
        <v>850</v>
      </c>
      <c r="L388" s="64">
        <v>845</v>
      </c>
    </row>
    <row r="389" spans="2:12" s="58" customFormat="1" x14ac:dyDescent="0.25">
      <c r="B389" s="52" t="s">
        <v>0</v>
      </c>
      <c r="C389" s="52" t="s">
        <v>437</v>
      </c>
      <c r="D389" s="52" t="s">
        <v>93</v>
      </c>
      <c r="E389" s="52" t="s">
        <v>246</v>
      </c>
      <c r="F389" s="52" t="s">
        <v>929</v>
      </c>
      <c r="G389" s="52" t="s">
        <v>526</v>
      </c>
      <c r="H389" s="54">
        <v>12</v>
      </c>
      <c r="I389" s="52" t="s">
        <v>406</v>
      </c>
      <c r="J389" s="64">
        <v>241.2</v>
      </c>
      <c r="K389" s="64">
        <v>236.2</v>
      </c>
      <c r="L389" s="64">
        <v>231.2</v>
      </c>
    </row>
    <row r="390" spans="2:12" s="58" customFormat="1" x14ac:dyDescent="0.25">
      <c r="B390" s="52" t="s">
        <v>0</v>
      </c>
      <c r="C390" s="52" t="s">
        <v>437</v>
      </c>
      <c r="D390" s="52" t="s">
        <v>95</v>
      </c>
      <c r="E390" s="52" t="s">
        <v>246</v>
      </c>
      <c r="F390" s="52" t="s">
        <v>929</v>
      </c>
      <c r="G390" s="52" t="s">
        <v>96</v>
      </c>
      <c r="H390" s="54">
        <v>15</v>
      </c>
      <c r="I390" s="52" t="s">
        <v>247</v>
      </c>
      <c r="J390" s="64">
        <v>899.1</v>
      </c>
      <c r="K390" s="64">
        <v>894.1</v>
      </c>
      <c r="L390" s="64">
        <v>889.1</v>
      </c>
    </row>
    <row r="391" spans="2:12" s="58" customFormat="1" x14ac:dyDescent="0.25">
      <c r="B391" s="52" t="s">
        <v>0</v>
      </c>
      <c r="C391" s="52" t="s">
        <v>437</v>
      </c>
      <c r="D391" s="52" t="s">
        <v>95</v>
      </c>
      <c r="E391" s="52" t="s">
        <v>246</v>
      </c>
      <c r="F391" s="52" t="s">
        <v>929</v>
      </c>
      <c r="G391" s="52" t="s">
        <v>245</v>
      </c>
      <c r="H391" s="54">
        <v>65</v>
      </c>
      <c r="I391" s="52" t="s">
        <v>247</v>
      </c>
      <c r="J391" s="64">
        <v>899.1</v>
      </c>
      <c r="K391" s="64">
        <v>894.1</v>
      </c>
      <c r="L391" s="64">
        <v>889.1</v>
      </c>
    </row>
    <row r="392" spans="2:12" s="58" customFormat="1" x14ac:dyDescent="0.25">
      <c r="B392" s="52" t="s">
        <v>0</v>
      </c>
      <c r="C392" s="52" t="s">
        <v>437</v>
      </c>
      <c r="D392" s="52" t="s">
        <v>99</v>
      </c>
      <c r="E392" s="52" t="s">
        <v>246</v>
      </c>
      <c r="F392" s="52" t="s">
        <v>929</v>
      </c>
      <c r="G392" s="52" t="s">
        <v>245</v>
      </c>
      <c r="H392" s="54">
        <v>71</v>
      </c>
      <c r="I392" s="52" t="s">
        <v>247</v>
      </c>
      <c r="J392" s="64">
        <v>899.1</v>
      </c>
      <c r="K392" s="64">
        <v>894.1</v>
      </c>
      <c r="L392" s="64">
        <v>889.1</v>
      </c>
    </row>
    <row r="393" spans="2:12" s="58" customFormat="1" x14ac:dyDescent="0.25">
      <c r="B393" s="52" t="s">
        <v>0</v>
      </c>
      <c r="C393" s="52" t="s">
        <v>437</v>
      </c>
      <c r="D393" s="52" t="s">
        <v>100</v>
      </c>
      <c r="E393" s="52" t="s">
        <v>246</v>
      </c>
      <c r="F393" s="52" t="s">
        <v>929</v>
      </c>
      <c r="G393" s="52" t="s">
        <v>101</v>
      </c>
      <c r="H393" s="54">
        <v>74</v>
      </c>
      <c r="I393" s="52" t="s">
        <v>247</v>
      </c>
      <c r="J393" s="64">
        <v>899.1</v>
      </c>
      <c r="K393" s="64">
        <v>894.1</v>
      </c>
      <c r="L393" s="64">
        <v>889.1</v>
      </c>
    </row>
    <row r="394" spans="2:12" s="58" customFormat="1" x14ac:dyDescent="0.25">
      <c r="B394" s="52" t="s">
        <v>0</v>
      </c>
      <c r="C394" s="52" t="s">
        <v>437</v>
      </c>
      <c r="D394" s="52" t="s">
        <v>102</v>
      </c>
      <c r="E394" s="52" t="s">
        <v>1070</v>
      </c>
      <c r="F394" s="52" t="s">
        <v>929</v>
      </c>
      <c r="G394" s="52" t="s">
        <v>1271</v>
      </c>
      <c r="H394" s="54">
        <v>408</v>
      </c>
      <c r="I394" s="52" t="s">
        <v>247</v>
      </c>
      <c r="J394" s="64">
        <v>899.1</v>
      </c>
      <c r="K394" s="64">
        <v>894.1</v>
      </c>
      <c r="L394" s="64">
        <v>889.1</v>
      </c>
    </row>
    <row r="395" spans="2:12" s="58" customFormat="1" x14ac:dyDescent="0.25">
      <c r="B395" s="52" t="s">
        <v>0</v>
      </c>
      <c r="C395" s="52" t="s">
        <v>437</v>
      </c>
      <c r="D395" s="52" t="s">
        <v>103</v>
      </c>
      <c r="E395" s="52" t="s">
        <v>246</v>
      </c>
      <c r="F395" s="52" t="s">
        <v>929</v>
      </c>
      <c r="G395" s="52" t="s">
        <v>245</v>
      </c>
      <c r="H395" s="54">
        <v>83</v>
      </c>
      <c r="I395" s="52" t="s">
        <v>247</v>
      </c>
      <c r="J395" s="64">
        <v>899.1</v>
      </c>
      <c r="K395" s="64">
        <v>894.1</v>
      </c>
      <c r="L395" s="64">
        <v>889.1</v>
      </c>
    </row>
    <row r="396" spans="2:12" s="58" customFormat="1" x14ac:dyDescent="0.25">
      <c r="B396" s="52" t="s">
        <v>0</v>
      </c>
      <c r="C396" s="52" t="s">
        <v>437</v>
      </c>
      <c r="D396" s="52" t="s">
        <v>104</v>
      </c>
      <c r="E396" s="52" t="s">
        <v>246</v>
      </c>
      <c r="F396" s="52" t="s">
        <v>929</v>
      </c>
      <c r="G396" s="52" t="s">
        <v>105</v>
      </c>
      <c r="H396" s="54">
        <v>96</v>
      </c>
      <c r="I396" s="52" t="s">
        <v>247</v>
      </c>
      <c r="J396" s="64">
        <v>899.1</v>
      </c>
      <c r="K396" s="64">
        <v>894.1</v>
      </c>
      <c r="L396" s="64">
        <v>889.1</v>
      </c>
    </row>
    <row r="397" spans="2:12" s="58" customFormat="1" x14ac:dyDescent="0.25">
      <c r="B397" s="52" t="s">
        <v>0</v>
      </c>
      <c r="C397" s="52" t="s">
        <v>437</v>
      </c>
      <c r="D397" s="52" t="s">
        <v>107</v>
      </c>
      <c r="E397" s="52" t="s">
        <v>1442</v>
      </c>
      <c r="F397" s="52" t="s">
        <v>929</v>
      </c>
      <c r="G397" s="52" t="s">
        <v>1213</v>
      </c>
      <c r="H397" s="54">
        <v>106</v>
      </c>
      <c r="I397" s="52" t="s">
        <v>247</v>
      </c>
      <c r="J397" s="64">
        <v>810</v>
      </c>
      <c r="K397" s="64">
        <v>805</v>
      </c>
      <c r="L397" s="64">
        <v>800</v>
      </c>
    </row>
    <row r="398" spans="2:12" s="58" customFormat="1" x14ac:dyDescent="0.25">
      <c r="B398" s="52" t="s">
        <v>0</v>
      </c>
      <c r="C398" s="52" t="s">
        <v>437</v>
      </c>
      <c r="D398" s="52" t="s">
        <v>561</v>
      </c>
      <c r="E398" s="52" t="s">
        <v>246</v>
      </c>
      <c r="F398" s="52" t="s">
        <v>929</v>
      </c>
      <c r="G398" s="52">
        <v>0.56999999999999995</v>
      </c>
      <c r="H398" s="54">
        <v>6</v>
      </c>
      <c r="I398" s="52" t="s">
        <v>247</v>
      </c>
      <c r="J398" s="64">
        <v>241.2</v>
      </c>
      <c r="K398" s="64">
        <v>236.2</v>
      </c>
      <c r="L398" s="64">
        <v>231.2</v>
      </c>
    </row>
    <row r="399" spans="2:12" s="58" customFormat="1" x14ac:dyDescent="0.25">
      <c r="B399" s="52" t="s">
        <v>0</v>
      </c>
      <c r="C399" s="52" t="s">
        <v>437</v>
      </c>
      <c r="D399" s="52" t="s">
        <v>108</v>
      </c>
      <c r="E399" s="52" t="s">
        <v>1070</v>
      </c>
      <c r="F399" s="52" t="s">
        <v>929</v>
      </c>
      <c r="G399" s="52">
        <v>5.88</v>
      </c>
      <c r="H399" s="54">
        <v>545</v>
      </c>
      <c r="I399" s="52" t="s">
        <v>247</v>
      </c>
      <c r="J399" s="64">
        <v>899.1</v>
      </c>
      <c r="K399" s="64">
        <v>894.1</v>
      </c>
      <c r="L399" s="64">
        <v>889.1</v>
      </c>
    </row>
    <row r="400" spans="2:12" s="58" customFormat="1" x14ac:dyDescent="0.25">
      <c r="B400" s="52" t="s">
        <v>0</v>
      </c>
      <c r="C400" s="52" t="s">
        <v>437</v>
      </c>
      <c r="D400" s="52" t="s">
        <v>562</v>
      </c>
      <c r="E400" s="52" t="s">
        <v>1070</v>
      </c>
      <c r="F400" s="52" t="s">
        <v>929</v>
      </c>
      <c r="G400" s="52" t="s">
        <v>245</v>
      </c>
      <c r="H400" s="54">
        <v>207</v>
      </c>
      <c r="I400" s="52" t="s">
        <v>247</v>
      </c>
      <c r="J400" s="64">
        <v>810</v>
      </c>
      <c r="K400" s="64">
        <v>805</v>
      </c>
      <c r="L400" s="64">
        <v>800</v>
      </c>
    </row>
    <row r="401" spans="2:12" s="58" customFormat="1" x14ac:dyDescent="0.25">
      <c r="B401" s="52" t="s">
        <v>0</v>
      </c>
      <c r="C401" s="52" t="s">
        <v>437</v>
      </c>
      <c r="D401" s="52" t="s">
        <v>223</v>
      </c>
      <c r="E401" s="52" t="s">
        <v>246</v>
      </c>
      <c r="F401" s="52" t="s">
        <v>929</v>
      </c>
      <c r="G401" s="52" t="s">
        <v>942</v>
      </c>
      <c r="H401" s="54">
        <v>426</v>
      </c>
      <c r="I401" s="52" t="s">
        <v>249</v>
      </c>
      <c r="J401" s="64">
        <v>899.1</v>
      </c>
      <c r="K401" s="64">
        <v>894.1</v>
      </c>
      <c r="L401" s="64">
        <v>889.1</v>
      </c>
    </row>
    <row r="402" spans="2:12" s="58" customFormat="1" x14ac:dyDescent="0.25">
      <c r="B402" s="52" t="s">
        <v>0</v>
      </c>
      <c r="C402" s="52" t="s">
        <v>438</v>
      </c>
      <c r="D402" s="52" t="s">
        <v>201</v>
      </c>
      <c r="E402" s="52" t="s">
        <v>246</v>
      </c>
      <c r="F402" s="52" t="s">
        <v>929</v>
      </c>
      <c r="G402" s="52">
        <v>1.3</v>
      </c>
      <c r="H402" s="54">
        <v>15</v>
      </c>
      <c r="I402" s="52" t="s">
        <v>247</v>
      </c>
      <c r="J402" s="64">
        <v>1170</v>
      </c>
      <c r="K402" s="64">
        <v>1165</v>
      </c>
      <c r="L402" s="64">
        <v>1160</v>
      </c>
    </row>
    <row r="403" spans="2:12" s="58" customFormat="1" x14ac:dyDescent="0.25">
      <c r="B403" s="52" t="s">
        <v>0</v>
      </c>
      <c r="C403" s="52" t="s">
        <v>438</v>
      </c>
      <c r="D403" s="52" t="s">
        <v>110</v>
      </c>
      <c r="E403" s="52" t="s">
        <v>1070</v>
      </c>
      <c r="F403" s="52" t="s">
        <v>929</v>
      </c>
      <c r="G403" s="52" t="s">
        <v>111</v>
      </c>
      <c r="H403" s="54">
        <v>8</v>
      </c>
      <c r="I403" s="52" t="s">
        <v>247</v>
      </c>
      <c r="J403" s="64">
        <v>1170</v>
      </c>
      <c r="K403" s="64">
        <v>1165</v>
      </c>
      <c r="L403" s="64">
        <v>1160</v>
      </c>
    </row>
    <row r="404" spans="2:12" s="58" customFormat="1" x14ac:dyDescent="0.25">
      <c r="B404" s="52" t="s">
        <v>0</v>
      </c>
      <c r="C404" s="52" t="s">
        <v>452</v>
      </c>
      <c r="D404" s="18" t="s">
        <v>238</v>
      </c>
      <c r="E404" s="52" t="s">
        <v>1070</v>
      </c>
      <c r="F404" s="52" t="s">
        <v>929</v>
      </c>
      <c r="G404" s="52" t="s">
        <v>239</v>
      </c>
      <c r="H404" s="54">
        <v>806</v>
      </c>
      <c r="I404" s="52" t="s">
        <v>247</v>
      </c>
      <c r="J404" s="64">
        <v>125.1</v>
      </c>
      <c r="K404" s="64">
        <v>120.1</v>
      </c>
      <c r="L404" s="64">
        <v>115.1</v>
      </c>
    </row>
    <row r="405" spans="2:12" x14ac:dyDescent="0.25">
      <c r="B405" s="18" t="s">
        <v>0</v>
      </c>
      <c r="C405" s="18" t="s">
        <v>453</v>
      </c>
      <c r="D405" s="18" t="s">
        <v>208</v>
      </c>
      <c r="E405" s="52" t="s">
        <v>1070</v>
      </c>
      <c r="F405" s="18" t="s">
        <v>929</v>
      </c>
      <c r="G405" s="18" t="s">
        <v>1222</v>
      </c>
      <c r="H405" s="54">
        <v>281</v>
      </c>
      <c r="I405" s="52" t="s">
        <v>247</v>
      </c>
      <c r="J405" s="78">
        <v>1170</v>
      </c>
      <c r="K405" s="78">
        <v>1165</v>
      </c>
      <c r="L405" s="78">
        <v>1160</v>
      </c>
    </row>
    <row r="406" spans="2:12" x14ac:dyDescent="0.25">
      <c r="B406" s="18" t="s">
        <v>0</v>
      </c>
      <c r="C406" s="18" t="s">
        <v>453</v>
      </c>
      <c r="D406" s="18" t="s">
        <v>108</v>
      </c>
      <c r="E406" s="52" t="s">
        <v>246</v>
      </c>
      <c r="F406" s="18" t="s">
        <v>929</v>
      </c>
      <c r="G406" s="18" t="s">
        <v>579</v>
      </c>
      <c r="H406" s="54">
        <v>32</v>
      </c>
      <c r="I406" s="52" t="s">
        <v>249</v>
      </c>
      <c r="J406" s="78">
        <v>899.1</v>
      </c>
      <c r="K406" s="78">
        <v>894.1</v>
      </c>
      <c r="L406" s="78">
        <v>889.1</v>
      </c>
    </row>
    <row r="407" spans="2:12" x14ac:dyDescent="0.25">
      <c r="B407" s="18" t="s">
        <v>0</v>
      </c>
      <c r="C407" s="18" t="s">
        <v>242</v>
      </c>
      <c r="D407" s="18" t="s">
        <v>1272</v>
      </c>
      <c r="E407" s="52" t="s">
        <v>246</v>
      </c>
      <c r="F407" s="18" t="s">
        <v>929</v>
      </c>
      <c r="G407" s="18">
        <v>4.66</v>
      </c>
      <c r="H407" s="54">
        <v>3</v>
      </c>
      <c r="I407" s="52" t="s">
        <v>249</v>
      </c>
      <c r="J407" s="78">
        <v>315</v>
      </c>
      <c r="K407" s="78">
        <v>310</v>
      </c>
      <c r="L407" s="78">
        <v>305</v>
      </c>
    </row>
    <row r="408" spans="2:12" x14ac:dyDescent="0.25">
      <c r="B408" s="18" t="s">
        <v>0</v>
      </c>
      <c r="C408" s="18" t="s">
        <v>242</v>
      </c>
      <c r="D408" s="18" t="s">
        <v>29</v>
      </c>
      <c r="E408" s="52" t="s">
        <v>246</v>
      </c>
      <c r="F408" s="18" t="s">
        <v>929</v>
      </c>
      <c r="G408" s="18" t="s">
        <v>245</v>
      </c>
      <c r="H408" s="54">
        <v>14</v>
      </c>
      <c r="I408" s="52" t="s">
        <v>249</v>
      </c>
      <c r="J408" s="78">
        <v>333</v>
      </c>
      <c r="K408" s="78">
        <v>328</v>
      </c>
      <c r="L408" s="78">
        <v>323</v>
      </c>
    </row>
    <row r="409" spans="2:12" x14ac:dyDescent="0.25">
      <c r="B409" s="18" t="s">
        <v>0</v>
      </c>
      <c r="C409" s="18" t="s">
        <v>242</v>
      </c>
      <c r="D409" s="18" t="s">
        <v>580</v>
      </c>
      <c r="E409" s="52" t="s">
        <v>246</v>
      </c>
      <c r="F409" s="18" t="s">
        <v>930</v>
      </c>
      <c r="G409" s="18">
        <v>6</v>
      </c>
      <c r="H409" s="54">
        <v>9</v>
      </c>
      <c r="I409" s="52" t="s">
        <v>249</v>
      </c>
      <c r="J409" s="78">
        <v>225</v>
      </c>
      <c r="K409" s="78">
        <v>220</v>
      </c>
      <c r="L409" s="78">
        <v>215</v>
      </c>
    </row>
    <row r="410" spans="2:12" x14ac:dyDescent="0.25">
      <c r="B410" s="18" t="s">
        <v>0</v>
      </c>
      <c r="C410" s="18" t="s">
        <v>242</v>
      </c>
      <c r="D410" s="18" t="s">
        <v>52</v>
      </c>
      <c r="E410" s="52" t="s">
        <v>246</v>
      </c>
      <c r="F410" s="18" t="s">
        <v>930</v>
      </c>
      <c r="G410" s="18">
        <v>6</v>
      </c>
      <c r="H410" s="54">
        <v>2</v>
      </c>
      <c r="I410" s="52" t="s">
        <v>249</v>
      </c>
      <c r="J410" s="78">
        <v>225</v>
      </c>
      <c r="K410" s="78">
        <v>220</v>
      </c>
      <c r="L410" s="78">
        <v>215</v>
      </c>
    </row>
    <row r="411" spans="2:12" x14ac:dyDescent="0.25">
      <c r="B411" s="18" t="s">
        <v>0</v>
      </c>
      <c r="C411" s="18" t="s">
        <v>242</v>
      </c>
      <c r="D411" s="18" t="s">
        <v>240</v>
      </c>
      <c r="E411" s="52" t="s">
        <v>246</v>
      </c>
      <c r="F411" s="18" t="s">
        <v>930</v>
      </c>
      <c r="G411" s="18">
        <v>2.78</v>
      </c>
      <c r="H411" s="54">
        <v>7</v>
      </c>
      <c r="I411" s="52" t="s">
        <v>249</v>
      </c>
      <c r="J411" s="78">
        <v>270</v>
      </c>
      <c r="K411" s="78">
        <v>265</v>
      </c>
      <c r="L411" s="78">
        <v>260</v>
      </c>
    </row>
    <row r="412" spans="2:12" x14ac:dyDescent="0.25">
      <c r="B412" s="18" t="s">
        <v>0</v>
      </c>
      <c r="C412" s="18" t="s">
        <v>242</v>
      </c>
      <c r="D412" s="18" t="s">
        <v>581</v>
      </c>
      <c r="E412" s="52" t="s">
        <v>246</v>
      </c>
      <c r="F412" s="18" t="s">
        <v>930</v>
      </c>
      <c r="G412" s="18">
        <v>5</v>
      </c>
      <c r="H412" s="54">
        <v>4</v>
      </c>
      <c r="I412" s="52" t="s">
        <v>249</v>
      </c>
      <c r="J412" s="78">
        <v>270</v>
      </c>
      <c r="K412" s="78">
        <v>265</v>
      </c>
      <c r="L412" s="78">
        <v>260</v>
      </c>
    </row>
    <row r="413" spans="2:12" x14ac:dyDescent="0.25">
      <c r="B413" s="18" t="s">
        <v>0</v>
      </c>
      <c r="C413" s="18" t="s">
        <v>242</v>
      </c>
      <c r="D413" s="18" t="s">
        <v>20</v>
      </c>
      <c r="E413" s="52" t="s">
        <v>246</v>
      </c>
      <c r="F413" s="18" t="s">
        <v>929</v>
      </c>
      <c r="G413" s="18" t="s">
        <v>700</v>
      </c>
      <c r="H413" s="54">
        <v>74</v>
      </c>
      <c r="I413" s="52" t="s">
        <v>249</v>
      </c>
      <c r="J413" s="78">
        <v>333</v>
      </c>
      <c r="K413" s="78">
        <v>328</v>
      </c>
      <c r="L413" s="78">
        <v>323</v>
      </c>
    </row>
    <row r="414" spans="2:12" x14ac:dyDescent="0.25">
      <c r="B414" s="18" t="s">
        <v>0</v>
      </c>
      <c r="C414" s="18" t="s">
        <v>242</v>
      </c>
      <c r="D414" s="18" t="s">
        <v>582</v>
      </c>
      <c r="E414" s="52" t="s">
        <v>246</v>
      </c>
      <c r="F414" s="18" t="s">
        <v>930</v>
      </c>
      <c r="G414" s="18">
        <v>6.01</v>
      </c>
      <c r="H414" s="54">
        <v>94</v>
      </c>
      <c r="I414" s="52" t="s">
        <v>249</v>
      </c>
      <c r="J414" s="78">
        <v>180</v>
      </c>
      <c r="K414" s="78">
        <v>175</v>
      </c>
      <c r="L414" s="78">
        <v>170</v>
      </c>
    </row>
    <row r="415" spans="2:12" x14ac:dyDescent="0.25">
      <c r="B415" s="18" t="s">
        <v>0</v>
      </c>
      <c r="C415" s="18" t="s">
        <v>243</v>
      </c>
      <c r="D415" s="18" t="s">
        <v>29</v>
      </c>
      <c r="E415" s="52" t="s">
        <v>246</v>
      </c>
      <c r="F415" s="18" t="s">
        <v>929</v>
      </c>
      <c r="G415" s="18" t="s">
        <v>245</v>
      </c>
      <c r="H415" s="54">
        <v>32</v>
      </c>
      <c r="I415" s="52" t="s">
        <v>249</v>
      </c>
      <c r="J415" s="78">
        <v>450</v>
      </c>
      <c r="K415" s="78">
        <v>445</v>
      </c>
      <c r="L415" s="78">
        <v>440</v>
      </c>
    </row>
    <row r="416" spans="2:12" x14ac:dyDescent="0.25">
      <c r="B416" s="18" t="s">
        <v>0</v>
      </c>
      <c r="C416" s="18" t="s">
        <v>243</v>
      </c>
      <c r="D416" s="18" t="s">
        <v>137</v>
      </c>
      <c r="E416" s="52" t="s">
        <v>246</v>
      </c>
      <c r="F416" s="18" t="s">
        <v>929</v>
      </c>
      <c r="G416" s="18" t="s">
        <v>892</v>
      </c>
      <c r="H416" s="54">
        <v>173</v>
      </c>
      <c r="I416" s="52" t="s">
        <v>249</v>
      </c>
      <c r="J416" s="78">
        <v>450</v>
      </c>
      <c r="K416" s="78">
        <v>445</v>
      </c>
      <c r="L416" s="78">
        <v>440</v>
      </c>
    </row>
    <row r="417" spans="2:12" x14ac:dyDescent="0.25">
      <c r="B417" s="18" t="s">
        <v>0</v>
      </c>
      <c r="C417" s="18" t="s">
        <v>243</v>
      </c>
      <c r="D417" s="18" t="s">
        <v>45</v>
      </c>
      <c r="E417" s="52" t="s">
        <v>246</v>
      </c>
      <c r="F417" s="18" t="s">
        <v>929</v>
      </c>
      <c r="G417" s="18">
        <v>6</v>
      </c>
      <c r="H417" s="54">
        <v>80</v>
      </c>
      <c r="I417" s="52" t="s">
        <v>249</v>
      </c>
      <c r="J417" s="78">
        <v>450</v>
      </c>
      <c r="K417" s="78">
        <v>445</v>
      </c>
      <c r="L417" s="78">
        <v>440</v>
      </c>
    </row>
    <row r="418" spans="2:12" x14ac:dyDescent="0.25">
      <c r="B418" s="18" t="s">
        <v>0</v>
      </c>
      <c r="C418" s="18" t="s">
        <v>243</v>
      </c>
      <c r="D418" s="18" t="s">
        <v>413</v>
      </c>
      <c r="E418" s="52" t="s">
        <v>246</v>
      </c>
      <c r="F418" s="18" t="s">
        <v>929</v>
      </c>
      <c r="G418" s="18" t="s">
        <v>245</v>
      </c>
      <c r="H418" s="54">
        <v>16</v>
      </c>
      <c r="I418" s="52" t="s">
        <v>249</v>
      </c>
      <c r="J418" s="78">
        <v>441</v>
      </c>
      <c r="K418" s="78">
        <v>436</v>
      </c>
      <c r="L418" s="78">
        <v>431</v>
      </c>
    </row>
    <row r="419" spans="2:12" x14ac:dyDescent="0.25">
      <c r="B419" s="18" t="s">
        <v>0</v>
      </c>
      <c r="C419" s="18" t="s">
        <v>583</v>
      </c>
      <c r="D419" s="18" t="s">
        <v>137</v>
      </c>
      <c r="E419" s="52" t="s">
        <v>246</v>
      </c>
      <c r="F419" s="18" t="s">
        <v>929</v>
      </c>
      <c r="G419" s="18" t="s">
        <v>893</v>
      </c>
      <c r="H419" s="54">
        <v>64</v>
      </c>
      <c r="I419" s="52" t="s">
        <v>249</v>
      </c>
      <c r="J419" s="78">
        <v>810</v>
      </c>
      <c r="K419" s="78">
        <v>805</v>
      </c>
      <c r="L419" s="78">
        <v>800</v>
      </c>
    </row>
    <row r="420" spans="2:12" x14ac:dyDescent="0.25">
      <c r="B420" s="18" t="s">
        <v>0</v>
      </c>
      <c r="C420" s="18" t="s">
        <v>244</v>
      </c>
      <c r="D420" s="18" t="s">
        <v>145</v>
      </c>
      <c r="E420" s="52" t="s">
        <v>246</v>
      </c>
      <c r="F420" s="18" t="s">
        <v>930</v>
      </c>
      <c r="G420" s="18" t="s">
        <v>245</v>
      </c>
      <c r="H420" s="54">
        <v>1</v>
      </c>
      <c r="I420" s="52" t="s">
        <v>249</v>
      </c>
      <c r="J420" s="78">
        <v>225</v>
      </c>
      <c r="K420" s="78">
        <v>220</v>
      </c>
      <c r="L420" s="78">
        <v>215</v>
      </c>
    </row>
    <row r="421" spans="2:12" x14ac:dyDescent="0.25">
      <c r="B421" s="18" t="s">
        <v>0</v>
      </c>
      <c r="C421" s="18" t="s">
        <v>244</v>
      </c>
      <c r="D421" s="18" t="s">
        <v>24</v>
      </c>
      <c r="E421" s="52" t="s">
        <v>246</v>
      </c>
      <c r="F421" s="18" t="s">
        <v>930</v>
      </c>
      <c r="G421" s="18" t="s">
        <v>245</v>
      </c>
      <c r="H421" s="54">
        <v>28</v>
      </c>
      <c r="I421" s="52" t="s">
        <v>249</v>
      </c>
      <c r="J421" s="78">
        <v>225</v>
      </c>
      <c r="K421" s="78">
        <v>220</v>
      </c>
      <c r="L421" s="78">
        <v>215</v>
      </c>
    </row>
  </sheetData>
  <autoFilter ref="B13:L421"/>
  <mergeCells count="4">
    <mergeCell ref="J12:L12"/>
    <mergeCell ref="H2:L2"/>
    <mergeCell ref="H3:L3"/>
    <mergeCell ref="H4:L4"/>
  </mergeCells>
  <phoneticPr fontId="5" type="noConversion"/>
  <pageMargins left="0.7" right="0.7" top="0.75" bottom="0.75" header="0.3" footer="0.3"/>
  <pageSetup paperSize="9" orientation="landscape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30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7.5703125" customWidth="1"/>
    <col min="3" max="3" width="19.5703125" customWidth="1"/>
    <col min="4" max="4" width="16.7109375" customWidth="1"/>
    <col min="5" max="5" width="13.42578125" customWidth="1"/>
    <col min="6" max="6" width="56.7109375" customWidth="1"/>
    <col min="7" max="7" width="26.7109375" customWidth="1"/>
    <col min="8" max="8" width="8.140625" customWidth="1"/>
  </cols>
  <sheetData>
    <row r="11" spans="2:7" ht="15.75" thickBot="1" x14ac:dyDescent="0.3"/>
    <row r="12" spans="2:7" ht="16.5" thickBot="1" x14ac:dyDescent="0.3">
      <c r="G12" s="51">
        <v>45018</v>
      </c>
    </row>
    <row r="13" spans="2:7" ht="15.75" x14ac:dyDescent="0.25">
      <c r="B13" s="14" t="s">
        <v>250</v>
      </c>
      <c r="C13" s="14" t="s">
        <v>251</v>
      </c>
      <c r="D13" s="14" t="s">
        <v>252</v>
      </c>
      <c r="E13" s="14" t="s">
        <v>706</v>
      </c>
      <c r="F13" s="14" t="s">
        <v>705</v>
      </c>
      <c r="G13" s="15" t="s">
        <v>1149</v>
      </c>
    </row>
    <row r="14" spans="2:7" x14ac:dyDescent="0.25">
      <c r="B14" s="3" t="s">
        <v>0</v>
      </c>
      <c r="C14" s="2" t="s">
        <v>439</v>
      </c>
      <c r="D14" s="2" t="s">
        <v>27</v>
      </c>
      <c r="E14" s="10">
        <f>568-76-268-52-50-52</f>
        <v>70</v>
      </c>
      <c r="F14" s="2">
        <v>1.26</v>
      </c>
      <c r="G14" s="7" t="s">
        <v>245</v>
      </c>
    </row>
    <row r="15" spans="2:7" x14ac:dyDescent="0.25">
      <c r="B15" s="3" t="s">
        <v>0</v>
      </c>
      <c r="C15" s="35" t="s">
        <v>439</v>
      </c>
      <c r="D15" s="35" t="s">
        <v>85</v>
      </c>
      <c r="E15" s="36">
        <f>8-6</f>
        <v>2</v>
      </c>
      <c r="F15" s="35" t="s">
        <v>245</v>
      </c>
      <c r="G15" s="7" t="s">
        <v>245</v>
      </c>
    </row>
    <row r="16" spans="2:7" x14ac:dyDescent="0.25">
      <c r="B16" s="3" t="s">
        <v>0</v>
      </c>
      <c r="C16" s="35" t="s">
        <v>439</v>
      </c>
      <c r="D16" s="35" t="s">
        <v>178</v>
      </c>
      <c r="E16" s="36">
        <f>10</f>
        <v>10</v>
      </c>
      <c r="F16" s="35" t="s">
        <v>245</v>
      </c>
      <c r="G16" s="7" t="s">
        <v>245</v>
      </c>
    </row>
    <row r="17" spans="2:7" x14ac:dyDescent="0.25">
      <c r="B17" s="3" t="s">
        <v>0</v>
      </c>
      <c r="C17" s="35" t="s">
        <v>439</v>
      </c>
      <c r="D17" s="8" t="s">
        <v>213</v>
      </c>
      <c r="E17" s="12">
        <f>1054</f>
        <v>1054</v>
      </c>
      <c r="F17" s="38" t="s">
        <v>738</v>
      </c>
      <c r="G17" s="7" t="s">
        <v>245</v>
      </c>
    </row>
    <row r="18" spans="2:7" x14ac:dyDescent="0.25">
      <c r="B18" s="3" t="s">
        <v>0</v>
      </c>
      <c r="C18" s="35" t="s">
        <v>439</v>
      </c>
      <c r="D18" s="8" t="s">
        <v>213</v>
      </c>
      <c r="E18" s="12">
        <f>148</f>
        <v>148</v>
      </c>
      <c r="F18" s="38" t="s">
        <v>739</v>
      </c>
      <c r="G18" s="7" t="s">
        <v>245</v>
      </c>
    </row>
    <row r="19" spans="2:7" x14ac:dyDescent="0.25">
      <c r="B19" s="3" t="s">
        <v>0</v>
      </c>
      <c r="C19" s="35" t="s">
        <v>439</v>
      </c>
      <c r="D19" s="8" t="s">
        <v>107</v>
      </c>
      <c r="E19" s="12">
        <f>44-6</f>
        <v>38</v>
      </c>
      <c r="F19" s="38" t="s">
        <v>245</v>
      </c>
      <c r="G19" s="7" t="s">
        <v>245</v>
      </c>
    </row>
    <row r="20" spans="2:7" x14ac:dyDescent="0.25">
      <c r="B20" s="3" t="s">
        <v>0</v>
      </c>
      <c r="C20" s="35" t="s">
        <v>439</v>
      </c>
      <c r="D20" s="8" t="s">
        <v>107</v>
      </c>
      <c r="E20" s="12">
        <f>30</f>
        <v>30</v>
      </c>
      <c r="F20" s="38" t="s">
        <v>245</v>
      </c>
      <c r="G20" s="7" t="s">
        <v>245</v>
      </c>
    </row>
    <row r="21" spans="2:7" x14ac:dyDescent="0.25">
      <c r="B21" s="3" t="s">
        <v>0</v>
      </c>
      <c r="C21" s="35" t="s">
        <v>435</v>
      </c>
      <c r="D21" s="8" t="s">
        <v>108</v>
      </c>
      <c r="E21" s="12">
        <f>53</f>
        <v>53</v>
      </c>
      <c r="F21" s="35">
        <v>1</v>
      </c>
      <c r="G21" s="7" t="s">
        <v>245</v>
      </c>
    </row>
    <row r="22" spans="2:7" x14ac:dyDescent="0.25">
      <c r="B22" s="3" t="s">
        <v>0</v>
      </c>
      <c r="C22" s="35" t="s">
        <v>439</v>
      </c>
      <c r="D22" s="8" t="s">
        <v>9</v>
      </c>
      <c r="E22" s="12">
        <f>804-64-61</f>
        <v>679</v>
      </c>
      <c r="F22" s="38">
        <v>0.65</v>
      </c>
      <c r="G22" s="7" t="s">
        <v>245</v>
      </c>
    </row>
    <row r="23" spans="2:7" x14ac:dyDescent="0.25">
      <c r="B23" s="3" t="s">
        <v>0</v>
      </c>
      <c r="C23" s="35" t="s">
        <v>439</v>
      </c>
      <c r="D23" s="8" t="s">
        <v>9</v>
      </c>
      <c r="E23" s="12">
        <f>747-58-58-182-90-58-90</f>
        <v>211</v>
      </c>
      <c r="F23" s="38" t="s">
        <v>740</v>
      </c>
      <c r="G23" s="7" t="s">
        <v>245</v>
      </c>
    </row>
    <row r="24" spans="2:7" x14ac:dyDescent="0.25">
      <c r="B24" s="3" t="s">
        <v>0</v>
      </c>
      <c r="C24" s="2" t="s">
        <v>439</v>
      </c>
      <c r="D24" s="5" t="s">
        <v>15</v>
      </c>
      <c r="E24" s="12">
        <v>124</v>
      </c>
      <c r="F24" s="40">
        <v>0.91</v>
      </c>
      <c r="G24" s="7" t="s">
        <v>245</v>
      </c>
    </row>
    <row r="25" spans="2:7" x14ac:dyDescent="0.25">
      <c r="B25" s="3" t="s">
        <v>0</v>
      </c>
      <c r="C25" s="2" t="s">
        <v>439</v>
      </c>
      <c r="D25" s="2" t="s">
        <v>15</v>
      </c>
      <c r="E25" s="9">
        <v>112</v>
      </c>
      <c r="F25" s="2">
        <v>0.93</v>
      </c>
      <c r="G25" s="7" t="s">
        <v>245</v>
      </c>
    </row>
    <row r="26" spans="2:7" x14ac:dyDescent="0.25">
      <c r="B26" s="3" t="s">
        <v>0</v>
      </c>
      <c r="C26" s="2" t="s">
        <v>439</v>
      </c>
      <c r="D26" s="2" t="s">
        <v>15</v>
      </c>
      <c r="E26" s="9">
        <v>122</v>
      </c>
      <c r="F26" s="2">
        <v>0.93</v>
      </c>
      <c r="G26" s="7" t="s">
        <v>245</v>
      </c>
    </row>
    <row r="27" spans="2:7" x14ac:dyDescent="0.25">
      <c r="B27" s="3" t="s">
        <v>0</v>
      </c>
      <c r="C27" s="35" t="s">
        <v>439</v>
      </c>
      <c r="D27" s="39" t="s">
        <v>355</v>
      </c>
      <c r="E27" s="36">
        <f>64</f>
        <v>64</v>
      </c>
      <c r="F27" s="35">
        <v>0.39</v>
      </c>
      <c r="G27" s="7" t="s">
        <v>245</v>
      </c>
    </row>
    <row r="28" spans="2:7" x14ac:dyDescent="0.25">
      <c r="B28" s="3" t="s">
        <v>0</v>
      </c>
      <c r="C28" s="35" t="s">
        <v>437</v>
      </c>
      <c r="D28" s="8" t="s">
        <v>353</v>
      </c>
      <c r="E28" s="12">
        <f>114-35</f>
        <v>79</v>
      </c>
      <c r="F28" s="38">
        <v>0.66</v>
      </c>
      <c r="G28" s="7" t="s">
        <v>245</v>
      </c>
    </row>
    <row r="29" spans="2:7" x14ac:dyDescent="0.25">
      <c r="B29" s="3" t="s">
        <v>0</v>
      </c>
      <c r="C29" s="35" t="s">
        <v>437</v>
      </c>
      <c r="D29" s="8" t="s">
        <v>354</v>
      </c>
      <c r="E29" s="12">
        <f>92</f>
        <v>92</v>
      </c>
      <c r="F29" s="38">
        <v>0.92</v>
      </c>
      <c r="G29" s="7" t="s">
        <v>245</v>
      </c>
    </row>
    <row r="30" spans="2:7" x14ac:dyDescent="0.25">
      <c r="B30" s="3" t="s">
        <v>0</v>
      </c>
      <c r="C30" s="2" t="s">
        <v>439</v>
      </c>
      <c r="D30" s="2" t="s">
        <v>15</v>
      </c>
      <c r="E30" s="10">
        <f>1475-78-78-134-178-59-146-150-206-76</f>
        <v>370</v>
      </c>
      <c r="F30" s="2" t="s">
        <v>737</v>
      </c>
      <c r="G30" s="7" t="s">
        <v>245</v>
      </c>
    </row>
  </sheetData>
  <conditionalFormatting sqref="C16:F29 G16:G30 C14:G15">
    <cfRule type="expression" dxfId="8" priority="4">
      <formula>($E14&lt;=0)</formula>
    </cfRule>
  </conditionalFormatting>
  <conditionalFormatting sqref="C30:F30">
    <cfRule type="expression" dxfId="7" priority="3">
      <formula>($E30&lt;=0)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08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27.85546875" customWidth="1"/>
    <col min="3" max="3" width="12.7109375" customWidth="1"/>
    <col min="4" max="4" width="14.85546875" customWidth="1"/>
    <col min="5" max="5" width="25.140625" customWidth="1"/>
    <col min="6" max="6" width="14" style="33" customWidth="1"/>
    <col min="7" max="7" width="26.7109375" style="60" customWidth="1"/>
  </cols>
  <sheetData>
    <row r="11" spans="2:7" ht="15.75" thickBot="1" x14ac:dyDescent="0.3"/>
    <row r="12" spans="2:7" ht="16.5" thickBot="1" x14ac:dyDescent="0.3">
      <c r="B12" s="13"/>
      <c r="C12" s="13"/>
      <c r="D12" s="13"/>
      <c r="E12" s="13"/>
      <c r="F12" s="32"/>
      <c r="G12" s="51">
        <v>45018</v>
      </c>
    </row>
    <row r="13" spans="2:7" ht="15.75" x14ac:dyDescent="0.25">
      <c r="B13" s="16" t="s">
        <v>250</v>
      </c>
      <c r="C13" s="16" t="s">
        <v>251</v>
      </c>
      <c r="D13" s="16" t="s">
        <v>252</v>
      </c>
      <c r="E13" s="16" t="s">
        <v>705</v>
      </c>
      <c r="F13" s="57" t="s">
        <v>706</v>
      </c>
      <c r="G13" s="67" t="s">
        <v>1149</v>
      </c>
    </row>
    <row r="14" spans="2:7" s="6" customFormat="1" x14ac:dyDescent="0.25">
      <c r="B14" s="8" t="s">
        <v>421</v>
      </c>
      <c r="C14" s="8" t="s">
        <v>1088</v>
      </c>
      <c r="D14" s="8" t="s">
        <v>361</v>
      </c>
      <c r="E14" s="8" t="s">
        <v>245</v>
      </c>
      <c r="F14" s="12">
        <v>24</v>
      </c>
      <c r="G14" s="7" t="s">
        <v>245</v>
      </c>
    </row>
    <row r="15" spans="2:7" s="6" customFormat="1" x14ac:dyDescent="0.25">
      <c r="B15" s="8" t="s">
        <v>421</v>
      </c>
      <c r="C15" s="8" t="s">
        <v>458</v>
      </c>
      <c r="D15" s="8" t="s">
        <v>366</v>
      </c>
      <c r="E15" s="8" t="s">
        <v>367</v>
      </c>
      <c r="F15" s="12">
        <v>128</v>
      </c>
      <c r="G15" s="7" t="s">
        <v>245</v>
      </c>
    </row>
    <row r="16" spans="2:7" s="6" customFormat="1" x14ac:dyDescent="0.25">
      <c r="B16" s="8" t="s">
        <v>309</v>
      </c>
      <c r="C16" s="8" t="s">
        <v>1089</v>
      </c>
      <c r="D16" s="8">
        <v>3</v>
      </c>
      <c r="E16" s="8" t="s">
        <v>245</v>
      </c>
      <c r="F16" s="12">
        <v>28</v>
      </c>
      <c r="G16" s="7" t="s">
        <v>245</v>
      </c>
    </row>
    <row r="17" spans="2:7" s="6" customFormat="1" x14ac:dyDescent="0.25">
      <c r="B17" s="8" t="s">
        <v>309</v>
      </c>
      <c r="C17" s="8" t="s">
        <v>1089</v>
      </c>
      <c r="D17" s="8">
        <v>4</v>
      </c>
      <c r="E17" s="8" t="s">
        <v>245</v>
      </c>
      <c r="F17" s="12">
        <v>234</v>
      </c>
      <c r="G17" s="7" t="s">
        <v>245</v>
      </c>
    </row>
    <row r="18" spans="2:7" s="6" customFormat="1" x14ac:dyDescent="0.25">
      <c r="B18" s="8" t="s">
        <v>309</v>
      </c>
      <c r="C18" s="8" t="s">
        <v>1089</v>
      </c>
      <c r="D18" s="8">
        <v>5</v>
      </c>
      <c r="E18" s="8" t="s">
        <v>245</v>
      </c>
      <c r="F18" s="12">
        <v>113</v>
      </c>
      <c r="G18" s="7" t="s">
        <v>245</v>
      </c>
    </row>
    <row r="19" spans="2:7" s="6" customFormat="1" x14ac:dyDescent="0.25">
      <c r="B19" s="8" t="s">
        <v>309</v>
      </c>
      <c r="C19" s="8" t="s">
        <v>1089</v>
      </c>
      <c r="D19" s="8">
        <v>6</v>
      </c>
      <c r="E19" s="8" t="s">
        <v>245</v>
      </c>
      <c r="F19" s="12">
        <v>110</v>
      </c>
      <c r="G19" s="7" t="s">
        <v>245</v>
      </c>
    </row>
    <row r="20" spans="2:7" s="6" customFormat="1" x14ac:dyDescent="0.25">
      <c r="B20" s="8" t="s">
        <v>309</v>
      </c>
      <c r="C20" s="8" t="s">
        <v>1089</v>
      </c>
      <c r="D20" s="8">
        <v>7</v>
      </c>
      <c r="E20" s="8" t="s">
        <v>245</v>
      </c>
      <c r="F20" s="12">
        <v>38</v>
      </c>
      <c r="G20" s="7" t="s">
        <v>245</v>
      </c>
    </row>
    <row r="21" spans="2:7" s="6" customFormat="1" x14ac:dyDescent="0.25">
      <c r="B21" s="8" t="s">
        <v>309</v>
      </c>
      <c r="C21" s="8" t="s">
        <v>1089</v>
      </c>
      <c r="D21" s="8">
        <v>8</v>
      </c>
      <c r="E21" s="8" t="s">
        <v>245</v>
      </c>
      <c r="F21" s="12">
        <v>50</v>
      </c>
      <c r="G21" s="7" t="s">
        <v>245</v>
      </c>
    </row>
    <row r="22" spans="2:7" s="6" customFormat="1" x14ac:dyDescent="0.25">
      <c r="B22" s="8" t="s">
        <v>309</v>
      </c>
      <c r="C22" s="8" t="s">
        <v>1089</v>
      </c>
      <c r="D22" s="8">
        <v>9</v>
      </c>
      <c r="E22" s="8" t="s">
        <v>245</v>
      </c>
      <c r="F22" s="12">
        <v>22</v>
      </c>
      <c r="G22" s="7" t="s">
        <v>245</v>
      </c>
    </row>
    <row r="23" spans="2:7" s="6" customFormat="1" x14ac:dyDescent="0.25">
      <c r="B23" s="8" t="s">
        <v>309</v>
      </c>
      <c r="C23" s="8" t="s">
        <v>1089</v>
      </c>
      <c r="D23" s="8">
        <v>10</v>
      </c>
      <c r="E23" s="8" t="s">
        <v>245</v>
      </c>
      <c r="F23" s="12">
        <v>139</v>
      </c>
      <c r="G23" s="7" t="s">
        <v>245</v>
      </c>
    </row>
    <row r="24" spans="2:7" s="6" customFormat="1" x14ac:dyDescent="0.25">
      <c r="B24" s="8" t="s">
        <v>309</v>
      </c>
      <c r="C24" s="8" t="s">
        <v>1089</v>
      </c>
      <c r="D24" s="8">
        <v>12</v>
      </c>
      <c r="E24" s="8" t="s">
        <v>245</v>
      </c>
      <c r="F24" s="12">
        <v>22</v>
      </c>
      <c r="G24" s="7" t="s">
        <v>245</v>
      </c>
    </row>
    <row r="25" spans="2:7" s="6" customFormat="1" x14ac:dyDescent="0.25">
      <c r="B25" s="8" t="s">
        <v>309</v>
      </c>
      <c r="C25" s="8" t="s">
        <v>1089</v>
      </c>
      <c r="D25" s="8">
        <v>18</v>
      </c>
      <c r="E25" s="8" t="s">
        <v>245</v>
      </c>
      <c r="F25" s="12">
        <v>77</v>
      </c>
      <c r="G25" s="7" t="s">
        <v>245</v>
      </c>
    </row>
    <row r="26" spans="2:7" s="6" customFormat="1" x14ac:dyDescent="0.25">
      <c r="B26" s="8" t="s">
        <v>309</v>
      </c>
      <c r="C26" s="8" t="s">
        <v>1088</v>
      </c>
      <c r="D26" s="8">
        <v>20</v>
      </c>
      <c r="E26" s="8" t="s">
        <v>245</v>
      </c>
      <c r="F26" s="12">
        <v>86</v>
      </c>
      <c r="G26" s="7" t="s">
        <v>245</v>
      </c>
    </row>
    <row r="27" spans="2:7" s="6" customFormat="1" x14ac:dyDescent="0.25">
      <c r="B27" s="8" t="s">
        <v>309</v>
      </c>
      <c r="C27" s="8" t="s">
        <v>1088</v>
      </c>
      <c r="D27" s="8">
        <v>26</v>
      </c>
      <c r="E27" s="8" t="s">
        <v>245</v>
      </c>
      <c r="F27" s="12">
        <v>72</v>
      </c>
      <c r="G27" s="7" t="s">
        <v>245</v>
      </c>
    </row>
    <row r="28" spans="2:7" s="6" customFormat="1" x14ac:dyDescent="0.25">
      <c r="B28" s="8" t="s">
        <v>309</v>
      </c>
      <c r="C28" s="8" t="s">
        <v>1126</v>
      </c>
      <c r="D28" s="8">
        <v>36</v>
      </c>
      <c r="E28" s="8" t="s">
        <v>245</v>
      </c>
      <c r="F28" s="12">
        <v>37</v>
      </c>
      <c r="G28" s="7" t="s">
        <v>245</v>
      </c>
    </row>
    <row r="29" spans="2:7" s="6" customFormat="1" x14ac:dyDescent="0.25">
      <c r="B29" s="8" t="s">
        <v>309</v>
      </c>
      <c r="C29" s="8" t="s">
        <v>1088</v>
      </c>
      <c r="D29" s="8">
        <v>65</v>
      </c>
      <c r="E29" s="8" t="s">
        <v>245</v>
      </c>
      <c r="F29" s="12">
        <v>23</v>
      </c>
      <c r="G29" s="7" t="s">
        <v>245</v>
      </c>
    </row>
    <row r="30" spans="2:7" s="6" customFormat="1" x14ac:dyDescent="0.25">
      <c r="B30" s="8" t="s">
        <v>324</v>
      </c>
      <c r="C30" s="8" t="s">
        <v>1089</v>
      </c>
      <c r="D30" s="8" t="s">
        <v>1090</v>
      </c>
      <c r="E30" s="8" t="s">
        <v>1091</v>
      </c>
      <c r="F30" s="12">
        <v>344</v>
      </c>
      <c r="G30" s="7" t="s">
        <v>245</v>
      </c>
    </row>
    <row r="31" spans="2:7" s="6" customFormat="1" x14ac:dyDescent="0.25">
      <c r="B31" s="8" t="s">
        <v>324</v>
      </c>
      <c r="C31" s="8" t="s">
        <v>1089</v>
      </c>
      <c r="D31" s="8">
        <v>16</v>
      </c>
      <c r="E31" s="8" t="s">
        <v>1091</v>
      </c>
      <c r="F31" s="12">
        <v>12</v>
      </c>
      <c r="G31" s="7" t="s">
        <v>245</v>
      </c>
    </row>
    <row r="32" spans="2:7" s="6" customFormat="1" x14ac:dyDescent="0.25">
      <c r="B32" s="8" t="s">
        <v>324</v>
      </c>
      <c r="C32" s="8" t="s">
        <v>1089</v>
      </c>
      <c r="D32" s="8">
        <v>20</v>
      </c>
      <c r="E32" s="8" t="s">
        <v>1091</v>
      </c>
      <c r="F32" s="12">
        <v>517</v>
      </c>
      <c r="G32" s="7" t="s">
        <v>245</v>
      </c>
    </row>
    <row r="33" spans="2:7" s="6" customFormat="1" x14ac:dyDescent="0.25">
      <c r="B33" s="8" t="s">
        <v>324</v>
      </c>
      <c r="C33" s="8" t="s">
        <v>1089</v>
      </c>
      <c r="D33" s="8">
        <v>22</v>
      </c>
      <c r="E33" s="8" t="s">
        <v>1091</v>
      </c>
      <c r="F33" s="12">
        <v>876</v>
      </c>
      <c r="G33" s="7" t="s">
        <v>245</v>
      </c>
    </row>
    <row r="34" spans="2:7" s="6" customFormat="1" x14ac:dyDescent="0.25">
      <c r="B34" s="8" t="s">
        <v>258</v>
      </c>
      <c r="C34" s="8" t="s">
        <v>1092</v>
      </c>
      <c r="D34" s="8">
        <v>1.5</v>
      </c>
      <c r="E34" s="8" t="s">
        <v>358</v>
      </c>
      <c r="F34" s="12">
        <v>37</v>
      </c>
      <c r="G34" s="7" t="s">
        <v>245</v>
      </c>
    </row>
    <row r="35" spans="2:7" s="6" customFormat="1" x14ac:dyDescent="0.25">
      <c r="B35" s="8" t="s">
        <v>258</v>
      </c>
      <c r="C35" s="8" t="s">
        <v>1092</v>
      </c>
      <c r="D35" s="8" t="s">
        <v>1093</v>
      </c>
      <c r="E35" s="8" t="s">
        <v>245</v>
      </c>
      <c r="F35" s="12">
        <v>3650</v>
      </c>
      <c r="G35" s="7" t="s">
        <v>245</v>
      </c>
    </row>
    <row r="36" spans="2:7" s="6" customFormat="1" x14ac:dyDescent="0.25">
      <c r="B36" s="8" t="s">
        <v>258</v>
      </c>
      <c r="C36" s="8" t="s">
        <v>1092</v>
      </c>
      <c r="D36" s="8">
        <v>2</v>
      </c>
      <c r="E36" s="8" t="s">
        <v>1009</v>
      </c>
      <c r="F36" s="12">
        <v>19</v>
      </c>
      <c r="G36" s="7" t="s">
        <v>245</v>
      </c>
    </row>
    <row r="37" spans="2:7" s="6" customFormat="1" x14ac:dyDescent="0.25">
      <c r="B37" s="8" t="s">
        <v>258</v>
      </c>
      <c r="C37" s="8" t="s">
        <v>1092</v>
      </c>
      <c r="D37" s="8">
        <v>2.5</v>
      </c>
      <c r="E37" s="8" t="s">
        <v>1094</v>
      </c>
      <c r="F37" s="12">
        <v>375</v>
      </c>
      <c r="G37" s="7" t="s">
        <v>245</v>
      </c>
    </row>
    <row r="38" spans="2:7" s="6" customFormat="1" x14ac:dyDescent="0.25">
      <c r="B38" s="8" t="s">
        <v>258</v>
      </c>
      <c r="C38" s="8" t="s">
        <v>1092</v>
      </c>
      <c r="D38" s="8">
        <v>3</v>
      </c>
      <c r="E38" s="8" t="s">
        <v>960</v>
      </c>
      <c r="F38" s="12">
        <v>39</v>
      </c>
      <c r="G38" s="7" t="s">
        <v>245</v>
      </c>
    </row>
    <row r="39" spans="2:7" s="6" customFormat="1" x14ac:dyDescent="0.25">
      <c r="B39" s="8" t="s">
        <v>258</v>
      </c>
      <c r="C39" s="8" t="s">
        <v>1092</v>
      </c>
      <c r="D39" s="8">
        <v>4</v>
      </c>
      <c r="E39" s="8" t="s">
        <v>359</v>
      </c>
      <c r="F39" s="12">
        <v>144</v>
      </c>
      <c r="G39" s="7" t="s">
        <v>245</v>
      </c>
    </row>
    <row r="40" spans="2:7" s="6" customFormat="1" x14ac:dyDescent="0.25">
      <c r="B40" s="8" t="s">
        <v>258</v>
      </c>
      <c r="C40" s="8" t="s">
        <v>1092</v>
      </c>
      <c r="D40" s="8" t="s">
        <v>532</v>
      </c>
      <c r="E40" s="8" t="s">
        <v>245</v>
      </c>
      <c r="F40" s="12">
        <v>556</v>
      </c>
      <c r="G40" s="7" t="s">
        <v>245</v>
      </c>
    </row>
    <row r="41" spans="2:7" s="6" customFormat="1" x14ac:dyDescent="0.25">
      <c r="B41" s="8" t="s">
        <v>258</v>
      </c>
      <c r="C41" s="8" t="s">
        <v>458</v>
      </c>
      <c r="D41" s="8">
        <v>2</v>
      </c>
      <c r="E41" s="8" t="s">
        <v>263</v>
      </c>
      <c r="F41" s="12">
        <v>125</v>
      </c>
      <c r="G41" s="7" t="s">
        <v>245</v>
      </c>
    </row>
    <row r="42" spans="2:7" s="6" customFormat="1" x14ac:dyDescent="0.25">
      <c r="B42" s="8" t="s">
        <v>258</v>
      </c>
      <c r="C42" s="8" t="s">
        <v>458</v>
      </c>
      <c r="D42" s="8">
        <v>4</v>
      </c>
      <c r="E42" s="8" t="s">
        <v>1085</v>
      </c>
      <c r="F42" s="12">
        <v>216</v>
      </c>
      <c r="G42" s="7" t="s">
        <v>245</v>
      </c>
    </row>
    <row r="43" spans="2:7" s="6" customFormat="1" x14ac:dyDescent="0.25">
      <c r="B43" s="8" t="s">
        <v>258</v>
      </c>
      <c r="C43" s="8" t="s">
        <v>458</v>
      </c>
      <c r="D43" s="8">
        <v>6</v>
      </c>
      <c r="E43" s="8" t="s">
        <v>1074</v>
      </c>
      <c r="F43" s="12">
        <v>228</v>
      </c>
      <c r="G43" s="7" t="s">
        <v>245</v>
      </c>
    </row>
    <row r="44" spans="2:7" s="6" customFormat="1" x14ac:dyDescent="0.25">
      <c r="B44" s="8" t="s">
        <v>258</v>
      </c>
      <c r="C44" s="8" t="s">
        <v>1089</v>
      </c>
      <c r="D44" s="8">
        <v>12</v>
      </c>
      <c r="E44" s="8" t="s">
        <v>372</v>
      </c>
      <c r="F44" s="12">
        <v>133</v>
      </c>
      <c r="G44" s="7" t="s">
        <v>245</v>
      </c>
    </row>
    <row r="45" spans="2:7" s="6" customFormat="1" x14ac:dyDescent="0.25">
      <c r="B45" s="8" t="s">
        <v>598</v>
      </c>
      <c r="C45" s="8" t="s">
        <v>1089</v>
      </c>
      <c r="D45" s="8">
        <v>0.8</v>
      </c>
      <c r="E45" s="8" t="s">
        <v>245</v>
      </c>
      <c r="F45" s="12">
        <v>8</v>
      </c>
      <c r="G45" s="7" t="s">
        <v>245</v>
      </c>
    </row>
    <row r="46" spans="2:7" s="6" customFormat="1" x14ac:dyDescent="0.25">
      <c r="B46" s="8" t="s">
        <v>1095</v>
      </c>
      <c r="C46" s="8" t="s">
        <v>1096</v>
      </c>
      <c r="D46" s="8">
        <v>0.7</v>
      </c>
      <c r="E46" s="8" t="s">
        <v>1097</v>
      </c>
      <c r="F46" s="12">
        <v>334</v>
      </c>
      <c r="G46" s="7" t="s">
        <v>245</v>
      </c>
    </row>
    <row r="47" spans="2:7" s="6" customFormat="1" x14ac:dyDescent="0.25">
      <c r="B47" s="8" t="s">
        <v>741</v>
      </c>
      <c r="C47" s="8" t="s">
        <v>1089</v>
      </c>
      <c r="D47" s="8" t="s">
        <v>1098</v>
      </c>
      <c r="E47" s="8">
        <v>6</v>
      </c>
      <c r="F47" s="12">
        <v>468</v>
      </c>
      <c r="G47" s="7" t="s">
        <v>245</v>
      </c>
    </row>
    <row r="48" spans="2:7" s="6" customFormat="1" x14ac:dyDescent="0.25">
      <c r="B48" s="8" t="s">
        <v>741</v>
      </c>
      <c r="C48" s="8" t="s">
        <v>458</v>
      </c>
      <c r="D48" s="8" t="s">
        <v>1099</v>
      </c>
      <c r="E48" s="8" t="s">
        <v>1100</v>
      </c>
      <c r="F48" s="12">
        <v>1065</v>
      </c>
      <c r="G48" s="7" t="s">
        <v>245</v>
      </c>
    </row>
    <row r="49" spans="2:7" s="6" customFormat="1" x14ac:dyDescent="0.25">
      <c r="B49" s="8" t="s">
        <v>741</v>
      </c>
      <c r="C49" s="8" t="s">
        <v>1089</v>
      </c>
      <c r="D49" s="8" t="s">
        <v>364</v>
      </c>
      <c r="E49" s="8">
        <v>12</v>
      </c>
      <c r="F49" s="12">
        <v>1200</v>
      </c>
      <c r="G49" s="7" t="s">
        <v>245</v>
      </c>
    </row>
    <row r="50" spans="2:7" s="6" customFormat="1" x14ac:dyDescent="0.25">
      <c r="B50" s="8" t="s">
        <v>741</v>
      </c>
      <c r="C50" s="8" t="s">
        <v>1089</v>
      </c>
      <c r="D50" s="8" t="s">
        <v>422</v>
      </c>
      <c r="E50" s="8">
        <v>12</v>
      </c>
      <c r="F50" s="12">
        <v>1340</v>
      </c>
      <c r="G50" s="7" t="s">
        <v>245</v>
      </c>
    </row>
    <row r="51" spans="2:7" s="6" customFormat="1" x14ac:dyDescent="0.25">
      <c r="B51" s="8" t="s">
        <v>0</v>
      </c>
      <c r="C51" s="8" t="s">
        <v>458</v>
      </c>
      <c r="D51" s="8" t="s">
        <v>1101</v>
      </c>
      <c r="E51" s="8" t="s">
        <v>245</v>
      </c>
      <c r="F51" s="12">
        <v>40</v>
      </c>
      <c r="G51" s="7" t="s">
        <v>245</v>
      </c>
    </row>
    <row r="52" spans="2:7" s="6" customFormat="1" x14ac:dyDescent="0.25">
      <c r="B52" s="8" t="s">
        <v>0</v>
      </c>
      <c r="C52" s="8" t="s">
        <v>458</v>
      </c>
      <c r="D52" s="8" t="s">
        <v>115</v>
      </c>
      <c r="E52" s="8" t="s">
        <v>245</v>
      </c>
      <c r="F52" s="12">
        <v>50</v>
      </c>
      <c r="G52" s="7" t="s">
        <v>245</v>
      </c>
    </row>
    <row r="53" spans="2:7" s="6" customFormat="1" x14ac:dyDescent="0.25">
      <c r="B53" s="8" t="s">
        <v>0</v>
      </c>
      <c r="C53" s="8" t="s">
        <v>458</v>
      </c>
      <c r="D53" s="8" t="s">
        <v>1102</v>
      </c>
      <c r="E53" s="8" t="s">
        <v>245</v>
      </c>
      <c r="F53" s="12">
        <v>110</v>
      </c>
      <c r="G53" s="7" t="s">
        <v>245</v>
      </c>
    </row>
    <row r="54" spans="2:7" s="6" customFormat="1" x14ac:dyDescent="0.25">
      <c r="B54" s="8" t="s">
        <v>0</v>
      </c>
      <c r="C54" s="8" t="s">
        <v>458</v>
      </c>
      <c r="D54" s="8" t="s">
        <v>1103</v>
      </c>
      <c r="E54" s="8" t="s">
        <v>245</v>
      </c>
      <c r="F54" s="12">
        <v>120</v>
      </c>
      <c r="G54" s="7" t="s">
        <v>245</v>
      </c>
    </row>
    <row r="55" spans="2:7" s="6" customFormat="1" x14ac:dyDescent="0.25">
      <c r="B55" s="8" t="s">
        <v>0</v>
      </c>
      <c r="C55" s="8" t="s">
        <v>1089</v>
      </c>
      <c r="D55" s="8" t="s">
        <v>34</v>
      </c>
      <c r="E55" s="8" t="s">
        <v>245</v>
      </c>
      <c r="F55" s="12">
        <v>42</v>
      </c>
      <c r="G55" s="7" t="s">
        <v>245</v>
      </c>
    </row>
    <row r="56" spans="2:7" s="6" customFormat="1" x14ac:dyDescent="0.25">
      <c r="B56" s="8" t="s">
        <v>0</v>
      </c>
      <c r="C56" s="8" t="s">
        <v>458</v>
      </c>
      <c r="D56" s="8" t="s">
        <v>40</v>
      </c>
      <c r="E56" s="8" t="s">
        <v>245</v>
      </c>
      <c r="F56" s="12">
        <v>38</v>
      </c>
      <c r="G56" s="7" t="s">
        <v>245</v>
      </c>
    </row>
    <row r="57" spans="2:7" s="6" customFormat="1" x14ac:dyDescent="0.25">
      <c r="B57" s="8" t="s">
        <v>0</v>
      </c>
      <c r="C57" s="8" t="s">
        <v>1089</v>
      </c>
      <c r="D57" s="8" t="s">
        <v>1104</v>
      </c>
      <c r="E57" s="8" t="s">
        <v>245</v>
      </c>
      <c r="F57" s="12">
        <v>64</v>
      </c>
      <c r="G57" s="7" t="s">
        <v>245</v>
      </c>
    </row>
    <row r="58" spans="2:7" s="6" customFormat="1" x14ac:dyDescent="0.25">
      <c r="B58" s="8" t="s">
        <v>0</v>
      </c>
      <c r="C58" s="8" t="s">
        <v>1089</v>
      </c>
      <c r="D58" s="8" t="s">
        <v>1081</v>
      </c>
      <c r="E58" s="8" t="s">
        <v>245</v>
      </c>
      <c r="F58" s="12">
        <v>32</v>
      </c>
      <c r="G58" s="7" t="s">
        <v>245</v>
      </c>
    </row>
    <row r="59" spans="2:7" s="6" customFormat="1" x14ac:dyDescent="0.25">
      <c r="B59" s="8" t="s">
        <v>0</v>
      </c>
      <c r="C59" s="8" t="s">
        <v>1089</v>
      </c>
      <c r="D59" s="8" t="s">
        <v>365</v>
      </c>
      <c r="E59" s="8">
        <v>11.8</v>
      </c>
      <c r="F59" s="12">
        <v>978</v>
      </c>
      <c r="G59" s="7" t="s">
        <v>245</v>
      </c>
    </row>
    <row r="60" spans="2:7" s="6" customFormat="1" x14ac:dyDescent="0.25">
      <c r="B60" s="8" t="s">
        <v>0</v>
      </c>
      <c r="C60" s="8" t="s">
        <v>458</v>
      </c>
      <c r="D60" s="8" t="s">
        <v>1082</v>
      </c>
      <c r="E60" s="8" t="s">
        <v>127</v>
      </c>
      <c r="F60" s="12">
        <v>912</v>
      </c>
      <c r="G60" s="7" t="s">
        <v>245</v>
      </c>
    </row>
    <row r="61" spans="2:7" s="6" customFormat="1" x14ac:dyDescent="0.25">
      <c r="B61" s="8" t="s">
        <v>0</v>
      </c>
      <c r="C61" s="8" t="s">
        <v>1089</v>
      </c>
      <c r="D61" s="8" t="s">
        <v>356</v>
      </c>
      <c r="E61" s="8" t="s">
        <v>357</v>
      </c>
      <c r="F61" s="12">
        <v>914</v>
      </c>
      <c r="G61" s="7" t="s">
        <v>245</v>
      </c>
    </row>
    <row r="62" spans="2:7" s="6" customFormat="1" x14ac:dyDescent="0.25">
      <c r="B62" s="8" t="s">
        <v>0</v>
      </c>
      <c r="C62" s="8" t="s">
        <v>1089</v>
      </c>
      <c r="D62" s="8" t="s">
        <v>175</v>
      </c>
      <c r="E62" s="8" t="s">
        <v>1105</v>
      </c>
      <c r="F62" s="12">
        <v>196</v>
      </c>
      <c r="G62" s="7" t="s">
        <v>245</v>
      </c>
    </row>
    <row r="63" spans="2:7" x14ac:dyDescent="0.25">
      <c r="B63" s="2" t="s">
        <v>0</v>
      </c>
      <c r="C63" s="2" t="s">
        <v>1089</v>
      </c>
      <c r="D63" s="2" t="s">
        <v>66</v>
      </c>
      <c r="E63" s="8" t="s">
        <v>245</v>
      </c>
      <c r="F63" s="10">
        <v>47</v>
      </c>
      <c r="G63" s="7" t="s">
        <v>245</v>
      </c>
    </row>
    <row r="64" spans="2:7" x14ac:dyDescent="0.25">
      <c r="B64" s="2" t="s">
        <v>360</v>
      </c>
      <c r="C64" s="2" t="s">
        <v>1089</v>
      </c>
      <c r="D64" s="2" t="s">
        <v>23</v>
      </c>
      <c r="E64" s="2">
        <v>4</v>
      </c>
      <c r="F64" s="10">
        <v>112</v>
      </c>
      <c r="G64" s="7" t="s">
        <v>245</v>
      </c>
    </row>
    <row r="65" spans="2:7" x14ac:dyDescent="0.25">
      <c r="B65" s="2" t="s">
        <v>362</v>
      </c>
      <c r="C65" s="2" t="s">
        <v>1089</v>
      </c>
      <c r="D65" s="2" t="s">
        <v>363</v>
      </c>
      <c r="E65" s="2">
        <v>6</v>
      </c>
      <c r="F65" s="10">
        <v>2098</v>
      </c>
      <c r="G65" s="7" t="s">
        <v>245</v>
      </c>
    </row>
    <row r="66" spans="2:7" x14ac:dyDescent="0.25">
      <c r="B66" s="2" t="s">
        <v>362</v>
      </c>
      <c r="C66" s="2" t="s">
        <v>1089</v>
      </c>
      <c r="D66" s="2" t="s">
        <v>1106</v>
      </c>
      <c r="E66" s="2" t="s">
        <v>1107</v>
      </c>
      <c r="F66" s="10">
        <v>1753</v>
      </c>
      <c r="G66" s="7" t="s">
        <v>245</v>
      </c>
    </row>
    <row r="67" spans="2:7" x14ac:dyDescent="0.25">
      <c r="B67" s="2" t="s">
        <v>362</v>
      </c>
      <c r="C67" s="2" t="s">
        <v>458</v>
      </c>
      <c r="D67" s="2" t="s">
        <v>1106</v>
      </c>
      <c r="E67" s="2" t="s">
        <v>1108</v>
      </c>
      <c r="F67" s="10">
        <v>109</v>
      </c>
      <c r="G67" s="7" t="s">
        <v>245</v>
      </c>
    </row>
    <row r="68" spans="2:7" x14ac:dyDescent="0.25">
      <c r="B68" s="2" t="s">
        <v>362</v>
      </c>
      <c r="C68" s="2" t="s">
        <v>1089</v>
      </c>
      <c r="D68" s="2" t="s">
        <v>368</v>
      </c>
      <c r="E68" s="2">
        <v>11.8</v>
      </c>
      <c r="F68" s="10">
        <v>304</v>
      </c>
      <c r="G68" s="7" t="s">
        <v>245</v>
      </c>
    </row>
    <row r="69" spans="2:7" x14ac:dyDescent="0.25">
      <c r="B69" s="2" t="s">
        <v>362</v>
      </c>
      <c r="C69" s="2" t="s">
        <v>1089</v>
      </c>
      <c r="D69" s="2" t="s">
        <v>1098</v>
      </c>
      <c r="E69" s="8" t="s">
        <v>245</v>
      </c>
      <c r="F69" s="10">
        <v>780</v>
      </c>
      <c r="G69" s="7" t="s">
        <v>245</v>
      </c>
    </row>
    <row r="70" spans="2:7" x14ac:dyDescent="0.25">
      <c r="B70" s="2" t="s">
        <v>362</v>
      </c>
      <c r="C70" s="2" t="s">
        <v>458</v>
      </c>
      <c r="D70" s="2" t="s">
        <v>1109</v>
      </c>
      <c r="E70" s="2">
        <v>6</v>
      </c>
      <c r="F70" s="10">
        <v>44</v>
      </c>
      <c r="G70" s="7" t="s">
        <v>245</v>
      </c>
    </row>
    <row r="71" spans="2:7" x14ac:dyDescent="0.25">
      <c r="B71" s="2" t="s">
        <v>362</v>
      </c>
      <c r="C71" s="2" t="s">
        <v>1089</v>
      </c>
      <c r="D71" s="2" t="s">
        <v>1110</v>
      </c>
      <c r="E71" s="2" t="s">
        <v>1111</v>
      </c>
      <c r="F71" s="10">
        <v>1922</v>
      </c>
      <c r="G71" s="7" t="s">
        <v>245</v>
      </c>
    </row>
    <row r="72" spans="2:7" x14ac:dyDescent="0.25">
      <c r="B72" s="2" t="s">
        <v>362</v>
      </c>
      <c r="C72" s="2" t="s">
        <v>1089</v>
      </c>
      <c r="D72" s="2" t="s">
        <v>423</v>
      </c>
      <c r="E72" s="2">
        <v>12</v>
      </c>
      <c r="F72" s="10">
        <v>822</v>
      </c>
      <c r="G72" s="7" t="s">
        <v>245</v>
      </c>
    </row>
    <row r="73" spans="2:7" x14ac:dyDescent="0.25">
      <c r="B73" s="2" t="s">
        <v>362</v>
      </c>
      <c r="C73" s="2" t="s">
        <v>1089</v>
      </c>
      <c r="D73" s="2" t="s">
        <v>371</v>
      </c>
      <c r="E73" s="2">
        <v>9</v>
      </c>
      <c r="F73" s="10">
        <v>792</v>
      </c>
      <c r="G73" s="7" t="s">
        <v>245</v>
      </c>
    </row>
    <row r="74" spans="2:7" x14ac:dyDescent="0.25">
      <c r="B74" s="2" t="s">
        <v>362</v>
      </c>
      <c r="C74" s="2" t="s">
        <v>458</v>
      </c>
      <c r="D74" s="2" t="s">
        <v>371</v>
      </c>
      <c r="E74" s="2">
        <v>12</v>
      </c>
      <c r="F74" s="10">
        <v>2352</v>
      </c>
      <c r="G74" s="7" t="s">
        <v>245</v>
      </c>
    </row>
    <row r="75" spans="2:7" x14ac:dyDescent="0.25">
      <c r="B75" s="2" t="s">
        <v>362</v>
      </c>
      <c r="C75" s="2" t="s">
        <v>458</v>
      </c>
      <c r="D75" s="2" t="s">
        <v>371</v>
      </c>
      <c r="E75" s="2">
        <v>12</v>
      </c>
      <c r="F75" s="10">
        <v>2880</v>
      </c>
      <c r="G75" s="7" t="s">
        <v>245</v>
      </c>
    </row>
    <row r="76" spans="2:7" x14ac:dyDescent="0.25">
      <c r="B76" s="2" t="s">
        <v>362</v>
      </c>
      <c r="C76" s="2" t="s">
        <v>458</v>
      </c>
      <c r="D76" s="2" t="s">
        <v>1112</v>
      </c>
      <c r="E76" s="2">
        <v>6</v>
      </c>
      <c r="F76" s="10">
        <v>652</v>
      </c>
      <c r="G76" s="7" t="s">
        <v>245</v>
      </c>
    </row>
    <row r="77" spans="2:7" x14ac:dyDescent="0.25">
      <c r="B77" s="2" t="s">
        <v>362</v>
      </c>
      <c r="C77" s="2" t="s">
        <v>1089</v>
      </c>
      <c r="D77" s="2" t="s">
        <v>556</v>
      </c>
      <c r="E77" s="2">
        <v>12</v>
      </c>
      <c r="F77" s="10">
        <v>2650</v>
      </c>
      <c r="G77" s="7" t="s">
        <v>245</v>
      </c>
    </row>
    <row r="78" spans="2:7" x14ac:dyDescent="0.25">
      <c r="B78" s="2" t="s">
        <v>362</v>
      </c>
      <c r="C78" s="2" t="s">
        <v>458</v>
      </c>
      <c r="D78" s="2" t="s">
        <v>369</v>
      </c>
      <c r="E78" s="2" t="s">
        <v>370</v>
      </c>
      <c r="F78" s="10">
        <v>310</v>
      </c>
      <c r="G78" s="7" t="s">
        <v>245</v>
      </c>
    </row>
    <row r="79" spans="2:7" x14ac:dyDescent="0.25">
      <c r="B79" s="2" t="s">
        <v>599</v>
      </c>
      <c r="C79" s="2" t="s">
        <v>1089</v>
      </c>
      <c r="D79" s="2">
        <v>5</v>
      </c>
      <c r="E79" s="8" t="s">
        <v>245</v>
      </c>
      <c r="F79" s="10">
        <v>21</v>
      </c>
      <c r="G79" s="7" t="s">
        <v>245</v>
      </c>
    </row>
    <row r="80" spans="2:7" x14ac:dyDescent="0.25">
      <c r="B80" s="2" t="s">
        <v>599</v>
      </c>
      <c r="C80" s="2" t="s">
        <v>1089</v>
      </c>
      <c r="D80" s="2">
        <v>6</v>
      </c>
      <c r="E80" s="8" t="s">
        <v>245</v>
      </c>
      <c r="F80" s="10">
        <v>6</v>
      </c>
      <c r="G80" s="7" t="s">
        <v>245</v>
      </c>
    </row>
    <row r="81" spans="2:7" x14ac:dyDescent="0.25">
      <c r="B81" s="2" t="s">
        <v>599</v>
      </c>
      <c r="C81" s="2" t="s">
        <v>1089</v>
      </c>
      <c r="D81" s="2">
        <v>7</v>
      </c>
      <c r="E81" s="8" t="s">
        <v>245</v>
      </c>
      <c r="F81" s="10">
        <v>180</v>
      </c>
      <c r="G81" s="7" t="s">
        <v>245</v>
      </c>
    </row>
    <row r="82" spans="2:7" x14ac:dyDescent="0.25">
      <c r="B82" s="2" t="s">
        <v>599</v>
      </c>
      <c r="C82" s="2" t="s">
        <v>1089</v>
      </c>
      <c r="D82" s="2">
        <v>9</v>
      </c>
      <c r="E82" s="8" t="s">
        <v>245</v>
      </c>
      <c r="F82" s="10">
        <v>30</v>
      </c>
      <c r="G82" s="7" t="s">
        <v>245</v>
      </c>
    </row>
    <row r="83" spans="2:7" x14ac:dyDescent="0.25">
      <c r="B83" s="2" t="s">
        <v>599</v>
      </c>
      <c r="C83" s="2" t="s">
        <v>1089</v>
      </c>
      <c r="D83" s="2">
        <v>11</v>
      </c>
      <c r="E83" s="8" t="s">
        <v>245</v>
      </c>
      <c r="F83" s="10">
        <v>38</v>
      </c>
      <c r="G83" s="7" t="s">
        <v>245</v>
      </c>
    </row>
    <row r="84" spans="2:7" x14ac:dyDescent="0.25">
      <c r="B84" s="2" t="s">
        <v>599</v>
      </c>
      <c r="C84" s="2" t="s">
        <v>1113</v>
      </c>
      <c r="D84" s="2">
        <v>12</v>
      </c>
      <c r="E84" s="8" t="s">
        <v>245</v>
      </c>
      <c r="F84" s="10">
        <v>2</v>
      </c>
      <c r="G84" s="7" t="s">
        <v>245</v>
      </c>
    </row>
    <row r="85" spans="2:7" x14ac:dyDescent="0.25">
      <c r="B85" s="2" t="s">
        <v>599</v>
      </c>
      <c r="C85" s="2" t="s">
        <v>1089</v>
      </c>
      <c r="D85" s="2">
        <v>14</v>
      </c>
      <c r="E85" s="8" t="s">
        <v>245</v>
      </c>
      <c r="F85" s="10">
        <v>6</v>
      </c>
      <c r="G85" s="7" t="s">
        <v>245</v>
      </c>
    </row>
    <row r="86" spans="2:7" x14ac:dyDescent="0.25">
      <c r="B86" s="2" t="s">
        <v>599</v>
      </c>
      <c r="C86" s="2" t="s">
        <v>1113</v>
      </c>
      <c r="D86" s="2">
        <v>17</v>
      </c>
      <c r="E86" s="8" t="s">
        <v>245</v>
      </c>
      <c r="F86" s="10">
        <v>181</v>
      </c>
      <c r="G86" s="7" t="s">
        <v>245</v>
      </c>
    </row>
    <row r="87" spans="2:7" x14ac:dyDescent="0.25">
      <c r="B87" s="2" t="s">
        <v>599</v>
      </c>
      <c r="C87" s="2" t="s">
        <v>1089</v>
      </c>
      <c r="D87" s="2">
        <v>19</v>
      </c>
      <c r="E87" s="8" t="s">
        <v>245</v>
      </c>
      <c r="F87" s="10">
        <v>24</v>
      </c>
      <c r="G87" s="7" t="s">
        <v>245</v>
      </c>
    </row>
    <row r="88" spans="2:7" x14ac:dyDescent="0.25">
      <c r="B88" s="2" t="s">
        <v>599</v>
      </c>
      <c r="C88" s="2" t="s">
        <v>1113</v>
      </c>
      <c r="D88" s="2">
        <v>22</v>
      </c>
      <c r="E88" s="8" t="s">
        <v>245</v>
      </c>
      <c r="F88" s="10">
        <v>16</v>
      </c>
      <c r="G88" s="7" t="s">
        <v>245</v>
      </c>
    </row>
    <row r="89" spans="2:7" x14ac:dyDescent="0.25">
      <c r="B89" s="2" t="s">
        <v>599</v>
      </c>
      <c r="C89" s="2" t="s">
        <v>1113</v>
      </c>
      <c r="D89" s="2">
        <v>24</v>
      </c>
      <c r="E89" s="8" t="s">
        <v>245</v>
      </c>
      <c r="F89" s="10">
        <v>234</v>
      </c>
      <c r="G89" s="7" t="s">
        <v>245</v>
      </c>
    </row>
    <row r="90" spans="2:7" x14ac:dyDescent="0.25">
      <c r="B90" s="2" t="s">
        <v>599</v>
      </c>
      <c r="C90" s="2" t="s">
        <v>1113</v>
      </c>
      <c r="D90" s="2">
        <v>26</v>
      </c>
      <c r="E90" s="8" t="s">
        <v>245</v>
      </c>
      <c r="F90" s="10">
        <v>26</v>
      </c>
      <c r="G90" s="7" t="s">
        <v>245</v>
      </c>
    </row>
    <row r="91" spans="2:7" x14ac:dyDescent="0.25">
      <c r="B91" s="2" t="s">
        <v>599</v>
      </c>
      <c r="C91" s="2" t="s">
        <v>1089</v>
      </c>
      <c r="D91" s="2">
        <v>30</v>
      </c>
      <c r="E91" s="8" t="s">
        <v>245</v>
      </c>
      <c r="F91" s="10">
        <v>48</v>
      </c>
      <c r="G91" s="7" t="s">
        <v>245</v>
      </c>
    </row>
    <row r="92" spans="2:7" x14ac:dyDescent="0.25">
      <c r="B92" s="2" t="s">
        <v>599</v>
      </c>
      <c r="C92" s="2" t="s">
        <v>1089</v>
      </c>
      <c r="D92" s="2">
        <v>41</v>
      </c>
      <c r="E92" s="8" t="s">
        <v>245</v>
      </c>
      <c r="F92" s="10">
        <v>64</v>
      </c>
      <c r="G92" s="7" t="s">
        <v>245</v>
      </c>
    </row>
    <row r="93" spans="2:7" x14ac:dyDescent="0.25">
      <c r="B93" s="2" t="s">
        <v>742</v>
      </c>
      <c r="C93" s="2" t="s">
        <v>1089</v>
      </c>
      <c r="D93" s="2" t="s">
        <v>1114</v>
      </c>
      <c r="E93" s="2" t="s">
        <v>1115</v>
      </c>
      <c r="F93" s="10">
        <v>84</v>
      </c>
      <c r="G93" s="7" t="s">
        <v>245</v>
      </c>
    </row>
    <row r="94" spans="2:7" x14ac:dyDescent="0.25">
      <c r="B94" s="2" t="s">
        <v>742</v>
      </c>
      <c r="C94" s="2" t="s">
        <v>1089</v>
      </c>
      <c r="D94" s="2" t="s">
        <v>1116</v>
      </c>
      <c r="E94" s="2">
        <v>12</v>
      </c>
      <c r="F94" s="10">
        <v>130</v>
      </c>
      <c r="G94" s="7" t="s">
        <v>245</v>
      </c>
    </row>
    <row r="95" spans="2:7" x14ac:dyDescent="0.25">
      <c r="B95" s="2" t="s">
        <v>742</v>
      </c>
      <c r="C95" s="2" t="s">
        <v>1089</v>
      </c>
      <c r="D95" s="2" t="s">
        <v>1117</v>
      </c>
      <c r="E95" s="8" t="s">
        <v>245</v>
      </c>
      <c r="F95" s="10">
        <v>56</v>
      </c>
      <c r="G95" s="7" t="s">
        <v>245</v>
      </c>
    </row>
    <row r="96" spans="2:7" x14ac:dyDescent="0.25">
      <c r="B96" s="2" t="s">
        <v>1118</v>
      </c>
      <c r="C96" s="2" t="s">
        <v>1089</v>
      </c>
      <c r="D96" s="2" t="s">
        <v>24</v>
      </c>
      <c r="E96" s="8" t="s">
        <v>245</v>
      </c>
      <c r="F96" s="10">
        <v>38.5</v>
      </c>
      <c r="G96" s="7" t="s">
        <v>245</v>
      </c>
    </row>
    <row r="97" spans="2:7" x14ac:dyDescent="0.25">
      <c r="B97" s="2" t="s">
        <v>1118</v>
      </c>
      <c r="C97" s="2" t="s">
        <v>1089</v>
      </c>
      <c r="D97" s="2" t="s">
        <v>582</v>
      </c>
      <c r="E97" s="8" t="s">
        <v>245</v>
      </c>
      <c r="F97" s="10">
        <v>6</v>
      </c>
      <c r="G97" s="7" t="s">
        <v>245</v>
      </c>
    </row>
    <row r="98" spans="2:7" x14ac:dyDescent="0.25">
      <c r="B98" s="2" t="s">
        <v>1118</v>
      </c>
      <c r="C98" s="2" t="s">
        <v>1089</v>
      </c>
      <c r="D98" s="2" t="s">
        <v>21</v>
      </c>
      <c r="E98" s="8" t="s">
        <v>245</v>
      </c>
      <c r="F98" s="10">
        <v>13.3</v>
      </c>
      <c r="G98" s="7" t="s">
        <v>245</v>
      </c>
    </row>
    <row r="99" spans="2:7" x14ac:dyDescent="0.25">
      <c r="B99" s="2" t="s">
        <v>1118</v>
      </c>
      <c r="C99" s="2" t="s">
        <v>1089</v>
      </c>
      <c r="D99" s="2" t="s">
        <v>57</v>
      </c>
      <c r="E99" s="8" t="s">
        <v>245</v>
      </c>
      <c r="F99" s="10">
        <v>6</v>
      </c>
      <c r="G99" s="7" t="s">
        <v>245</v>
      </c>
    </row>
    <row r="100" spans="2:7" x14ac:dyDescent="0.25">
      <c r="B100" s="2" t="s">
        <v>1118</v>
      </c>
      <c r="C100" s="2" t="s">
        <v>1089</v>
      </c>
      <c r="D100" s="2" t="s">
        <v>58</v>
      </c>
      <c r="E100" s="8" t="s">
        <v>245</v>
      </c>
      <c r="F100" s="10">
        <v>2.08</v>
      </c>
      <c r="G100" s="7" t="s">
        <v>245</v>
      </c>
    </row>
    <row r="101" spans="2:7" x14ac:dyDescent="0.25">
      <c r="B101" s="2" t="s">
        <v>1118</v>
      </c>
      <c r="C101" s="2" t="s">
        <v>1089</v>
      </c>
      <c r="D101" s="2" t="s">
        <v>53</v>
      </c>
      <c r="E101" s="8" t="s">
        <v>245</v>
      </c>
      <c r="F101" s="10">
        <v>0.38</v>
      </c>
      <c r="G101" s="7" t="s">
        <v>245</v>
      </c>
    </row>
    <row r="102" spans="2:7" x14ac:dyDescent="0.25">
      <c r="B102" s="2" t="s">
        <v>1118</v>
      </c>
      <c r="C102" s="2" t="s">
        <v>1089</v>
      </c>
      <c r="D102" s="2" t="s">
        <v>900</v>
      </c>
      <c r="E102" s="8" t="s">
        <v>245</v>
      </c>
      <c r="F102" s="10">
        <v>1.8</v>
      </c>
      <c r="G102" s="7" t="s">
        <v>245</v>
      </c>
    </row>
    <row r="103" spans="2:7" x14ac:dyDescent="0.25">
      <c r="B103" s="2" t="s">
        <v>1119</v>
      </c>
      <c r="C103" s="2" t="s">
        <v>1089</v>
      </c>
      <c r="D103" s="2" t="s">
        <v>1120</v>
      </c>
      <c r="E103" s="8" t="s">
        <v>245</v>
      </c>
      <c r="F103" s="10">
        <v>2</v>
      </c>
      <c r="G103" s="7" t="s">
        <v>245</v>
      </c>
    </row>
    <row r="104" spans="2:7" x14ac:dyDescent="0.25">
      <c r="B104" s="2" t="s">
        <v>1119</v>
      </c>
      <c r="C104" s="2" t="s">
        <v>1089</v>
      </c>
      <c r="D104" s="2" t="s">
        <v>1121</v>
      </c>
      <c r="E104" s="8" t="s">
        <v>245</v>
      </c>
      <c r="F104" s="12" t="s">
        <v>245</v>
      </c>
      <c r="G104" s="7" t="s">
        <v>245</v>
      </c>
    </row>
    <row r="105" spans="2:7" x14ac:dyDescent="0.25">
      <c r="B105" s="2" t="s">
        <v>1119</v>
      </c>
      <c r="C105" s="2" t="s">
        <v>1089</v>
      </c>
      <c r="D105" s="2" t="s">
        <v>1122</v>
      </c>
      <c r="E105" s="8" t="s">
        <v>245</v>
      </c>
      <c r="F105" s="12" t="s">
        <v>245</v>
      </c>
      <c r="G105" s="7" t="s">
        <v>245</v>
      </c>
    </row>
    <row r="106" spans="2:7" x14ac:dyDescent="0.25">
      <c r="B106" s="2" t="s">
        <v>1119</v>
      </c>
      <c r="C106" s="2" t="s">
        <v>1089</v>
      </c>
      <c r="D106" s="2" t="s">
        <v>1123</v>
      </c>
      <c r="E106" s="8" t="s">
        <v>245</v>
      </c>
      <c r="F106" s="12" t="s">
        <v>245</v>
      </c>
      <c r="G106" s="7" t="s">
        <v>245</v>
      </c>
    </row>
    <row r="107" spans="2:7" x14ac:dyDescent="0.25">
      <c r="B107" s="2" t="s">
        <v>1119</v>
      </c>
      <c r="C107" s="2" t="s">
        <v>1089</v>
      </c>
      <c r="D107" s="2" t="s">
        <v>1124</v>
      </c>
      <c r="E107" s="8" t="s">
        <v>245</v>
      </c>
      <c r="F107" s="12" t="s">
        <v>245</v>
      </c>
      <c r="G107" s="7" t="s">
        <v>245</v>
      </c>
    </row>
    <row r="108" spans="2:7" x14ac:dyDescent="0.25">
      <c r="B108" s="2" t="s">
        <v>1125</v>
      </c>
      <c r="C108" s="2" t="s">
        <v>1089</v>
      </c>
      <c r="D108" s="2" t="s">
        <v>24</v>
      </c>
      <c r="E108" s="8" t="s">
        <v>245</v>
      </c>
      <c r="F108" s="12" t="s">
        <v>245</v>
      </c>
      <c r="G108" s="7" t="s">
        <v>245</v>
      </c>
    </row>
  </sheetData>
  <autoFilter ref="B13:G108"/>
  <conditionalFormatting sqref="B13:G13">
    <cfRule type="expression" dxfId="6" priority="53">
      <formula>(#REF!&lt;=0)</formula>
    </cfRule>
  </conditionalFormatting>
  <conditionalFormatting sqref="B14:G14 E63 E69 E79:E92 E95:E108 B15:F62 G15:G108">
    <cfRule type="expression" dxfId="5" priority="10">
      <formula>($F14&lt;=0)</formula>
    </cfRule>
  </conditionalFormatting>
  <conditionalFormatting sqref="F104">
    <cfRule type="expression" dxfId="4" priority="5">
      <formula>($F104&lt;=0)</formula>
    </cfRule>
  </conditionalFormatting>
  <conditionalFormatting sqref="F105">
    <cfRule type="expression" dxfId="3" priority="4">
      <formula>($F105&lt;=0)</formula>
    </cfRule>
  </conditionalFormatting>
  <conditionalFormatting sqref="F106">
    <cfRule type="expression" dxfId="2" priority="3">
      <formula>($F106&lt;=0)</formula>
    </cfRule>
  </conditionalFormatting>
  <conditionalFormatting sqref="F107">
    <cfRule type="expression" dxfId="1" priority="2">
      <formula>($F107&lt;=0)</formula>
    </cfRule>
  </conditionalFormatting>
  <conditionalFormatting sqref="F108">
    <cfRule type="expression" dxfId="0" priority="1">
      <formula>($F108&lt;=0)</formula>
    </cfRule>
  </conditionalFormatting>
  <pageMargins left="0.7" right="0.7" top="0.75" bottom="0.75" header="0.3" footer="0.3"/>
  <pageSetup paperSize="9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15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46.42578125" customWidth="1"/>
    <col min="3" max="3" width="22.85546875" customWidth="1"/>
    <col min="4" max="4" width="32.5703125" customWidth="1"/>
    <col min="5" max="5" width="18" style="44" customWidth="1"/>
    <col min="6" max="6" width="26.7109375" customWidth="1"/>
  </cols>
  <sheetData>
    <row r="11" spans="2:6" ht="15.75" thickBot="1" x14ac:dyDescent="0.3"/>
    <row r="12" spans="2:6" ht="16.5" thickBot="1" x14ac:dyDescent="0.3">
      <c r="F12" s="51">
        <v>45018</v>
      </c>
    </row>
    <row r="13" spans="2:6" ht="15.75" x14ac:dyDescent="0.25">
      <c r="B13" s="15" t="s">
        <v>251</v>
      </c>
      <c r="C13" s="15" t="s">
        <v>382</v>
      </c>
      <c r="D13" s="15" t="s">
        <v>838</v>
      </c>
      <c r="E13" s="45" t="s">
        <v>706</v>
      </c>
      <c r="F13" s="50" t="s">
        <v>1149</v>
      </c>
    </row>
    <row r="14" spans="2:6" ht="15" customHeight="1" x14ac:dyDescent="0.25">
      <c r="B14" s="21" t="s">
        <v>641</v>
      </c>
      <c r="C14" s="21" t="s">
        <v>552</v>
      </c>
      <c r="D14" s="21" t="s">
        <v>2</v>
      </c>
      <c r="E14" s="46" t="s">
        <v>245</v>
      </c>
      <c r="F14" s="46" t="s">
        <v>245</v>
      </c>
    </row>
    <row r="15" spans="2:6" ht="15" customHeight="1" x14ac:dyDescent="0.25">
      <c r="B15" s="21" t="s">
        <v>642</v>
      </c>
      <c r="C15" s="21" t="s">
        <v>552</v>
      </c>
      <c r="D15" s="21" t="s">
        <v>21</v>
      </c>
      <c r="E15" s="46" t="s">
        <v>245</v>
      </c>
      <c r="F15" s="46" t="s">
        <v>245</v>
      </c>
    </row>
    <row r="16" spans="2:6" ht="15" customHeight="1" x14ac:dyDescent="0.25">
      <c r="B16" s="21" t="s">
        <v>642</v>
      </c>
      <c r="C16" s="21" t="s">
        <v>552</v>
      </c>
      <c r="D16" s="21" t="s">
        <v>743</v>
      </c>
      <c r="E16" s="46" t="s">
        <v>245</v>
      </c>
      <c r="F16" s="46" t="s">
        <v>245</v>
      </c>
    </row>
    <row r="17" spans="2:7" ht="15" customHeight="1" x14ac:dyDescent="0.25">
      <c r="B17" s="21" t="s">
        <v>643</v>
      </c>
      <c r="C17" s="21" t="s">
        <v>834</v>
      </c>
      <c r="D17" s="21" t="s">
        <v>40</v>
      </c>
      <c r="E17" s="46" t="s">
        <v>245</v>
      </c>
      <c r="F17" s="46" t="s">
        <v>245</v>
      </c>
    </row>
    <row r="18" spans="2:7" ht="15" customHeight="1" x14ac:dyDescent="0.25">
      <c r="B18" s="21" t="s">
        <v>521</v>
      </c>
      <c r="C18" s="21" t="s">
        <v>377</v>
      </c>
      <c r="D18" s="21" t="s">
        <v>744</v>
      </c>
      <c r="E18" s="46" t="s">
        <v>245</v>
      </c>
      <c r="F18" s="46" t="s">
        <v>245</v>
      </c>
    </row>
    <row r="19" spans="2:7" ht="15" customHeight="1" x14ac:dyDescent="0.25">
      <c r="B19" s="21" t="s">
        <v>781</v>
      </c>
      <c r="C19" s="21" t="s">
        <v>836</v>
      </c>
      <c r="D19" s="21" t="s">
        <v>745</v>
      </c>
      <c r="E19" s="46" t="s">
        <v>245</v>
      </c>
      <c r="F19" s="46" t="s">
        <v>245</v>
      </c>
    </row>
    <row r="20" spans="2:7" ht="15" customHeight="1" x14ac:dyDescent="0.25">
      <c r="B20" s="21" t="s">
        <v>782</v>
      </c>
      <c r="C20" s="21" t="s">
        <v>552</v>
      </c>
      <c r="D20" s="21" t="s">
        <v>746</v>
      </c>
      <c r="E20" s="46" t="s">
        <v>245</v>
      </c>
      <c r="F20" s="46" t="s">
        <v>245</v>
      </c>
    </row>
    <row r="21" spans="2:7" ht="15" customHeight="1" x14ac:dyDescent="0.25">
      <c r="B21" s="21" t="s">
        <v>783</v>
      </c>
      <c r="C21" s="21" t="s">
        <v>309</v>
      </c>
      <c r="D21" s="21" t="s">
        <v>747</v>
      </c>
      <c r="E21" s="46" t="s">
        <v>245</v>
      </c>
      <c r="F21" s="46" t="s">
        <v>245</v>
      </c>
    </row>
    <row r="22" spans="2:7" ht="15" customHeight="1" x14ac:dyDescent="0.25">
      <c r="B22" s="21" t="s">
        <v>777</v>
      </c>
      <c r="C22" s="21" t="s">
        <v>552</v>
      </c>
      <c r="D22" s="21" t="s">
        <v>792</v>
      </c>
      <c r="E22" s="46" t="s">
        <v>245</v>
      </c>
      <c r="F22" s="46" t="s">
        <v>245</v>
      </c>
      <c r="G22" s="21"/>
    </row>
    <row r="23" spans="2:7" ht="15" customHeight="1" x14ac:dyDescent="0.25">
      <c r="B23" s="21" t="s">
        <v>782</v>
      </c>
      <c r="C23" s="21" t="s">
        <v>552</v>
      </c>
      <c r="D23" s="21" t="s">
        <v>793</v>
      </c>
      <c r="E23" s="46" t="s">
        <v>245</v>
      </c>
      <c r="F23" s="46" t="s">
        <v>245</v>
      </c>
    </row>
    <row r="24" spans="2:7" ht="15" customHeight="1" x14ac:dyDescent="0.25">
      <c r="B24" s="21" t="s">
        <v>644</v>
      </c>
      <c r="C24" s="21" t="s">
        <v>552</v>
      </c>
      <c r="D24" s="21" t="s">
        <v>748</v>
      </c>
      <c r="E24" s="46" t="s">
        <v>245</v>
      </c>
      <c r="F24" s="46" t="s">
        <v>245</v>
      </c>
    </row>
    <row r="25" spans="2:7" ht="15" customHeight="1" x14ac:dyDescent="0.25">
      <c r="B25" s="21" t="s">
        <v>784</v>
      </c>
      <c r="C25" s="21" t="s">
        <v>552</v>
      </c>
      <c r="D25" s="21" t="s">
        <v>749</v>
      </c>
      <c r="E25" s="46" t="s">
        <v>245</v>
      </c>
      <c r="F25" s="46" t="s">
        <v>245</v>
      </c>
    </row>
    <row r="26" spans="2:7" ht="15" customHeight="1" x14ac:dyDescent="0.25">
      <c r="B26" s="21" t="s">
        <v>628</v>
      </c>
      <c r="C26" s="21" t="s">
        <v>552</v>
      </c>
      <c r="D26" s="21" t="s">
        <v>47</v>
      </c>
      <c r="E26" s="46" t="s">
        <v>245</v>
      </c>
      <c r="F26" s="46" t="s">
        <v>245</v>
      </c>
    </row>
    <row r="27" spans="2:7" ht="15" customHeight="1" x14ac:dyDescent="0.25">
      <c r="B27" s="21" t="s">
        <v>778</v>
      </c>
      <c r="C27" s="21" t="s">
        <v>552</v>
      </c>
      <c r="D27" s="21" t="s">
        <v>18</v>
      </c>
      <c r="E27" s="46" t="s">
        <v>245</v>
      </c>
      <c r="F27" s="46" t="s">
        <v>245</v>
      </c>
    </row>
    <row r="28" spans="2:7" ht="15" customHeight="1" x14ac:dyDescent="0.25">
      <c r="B28" s="21" t="s">
        <v>644</v>
      </c>
      <c r="C28" s="21" t="s">
        <v>552</v>
      </c>
      <c r="D28" s="21" t="s">
        <v>750</v>
      </c>
      <c r="E28" s="46" t="s">
        <v>245</v>
      </c>
      <c r="F28" s="46" t="s">
        <v>245</v>
      </c>
    </row>
    <row r="29" spans="2:7" ht="15" customHeight="1" x14ac:dyDescent="0.25">
      <c r="B29" s="21" t="s">
        <v>640</v>
      </c>
      <c r="C29" s="21" t="s">
        <v>552</v>
      </c>
      <c r="D29" s="21" t="s">
        <v>751</v>
      </c>
      <c r="E29" s="46" t="s">
        <v>245</v>
      </c>
      <c r="F29" s="46" t="s">
        <v>245</v>
      </c>
    </row>
    <row r="30" spans="2:7" ht="15" customHeight="1" x14ac:dyDescent="0.25">
      <c r="B30" s="21" t="s">
        <v>640</v>
      </c>
      <c r="C30" s="21" t="s">
        <v>552</v>
      </c>
      <c r="D30" s="21" t="s">
        <v>794</v>
      </c>
      <c r="E30" s="46" t="s">
        <v>245</v>
      </c>
      <c r="F30" s="46" t="s">
        <v>245</v>
      </c>
    </row>
    <row r="31" spans="2:7" ht="15" customHeight="1" x14ac:dyDescent="0.25">
      <c r="B31" s="21" t="s">
        <v>640</v>
      </c>
      <c r="C31" s="21" t="s">
        <v>552</v>
      </c>
      <c r="D31" s="21" t="s">
        <v>752</v>
      </c>
      <c r="E31" s="46" t="s">
        <v>245</v>
      </c>
      <c r="F31" s="46" t="s">
        <v>245</v>
      </c>
    </row>
    <row r="32" spans="2:7" ht="15" customHeight="1" x14ac:dyDescent="0.25">
      <c r="B32" s="21" t="s">
        <v>785</v>
      </c>
      <c r="C32" s="21" t="s">
        <v>377</v>
      </c>
      <c r="D32" s="21" t="s">
        <v>753</v>
      </c>
      <c r="E32" s="46" t="s">
        <v>245</v>
      </c>
      <c r="F32" s="46" t="s">
        <v>245</v>
      </c>
    </row>
    <row r="33" spans="2:6" ht="15" customHeight="1" x14ac:dyDescent="0.25">
      <c r="B33" s="21" t="s">
        <v>786</v>
      </c>
      <c r="C33" s="21" t="s">
        <v>552</v>
      </c>
      <c r="D33" s="21" t="s">
        <v>743</v>
      </c>
      <c r="E33" s="46" t="s">
        <v>245</v>
      </c>
      <c r="F33" s="46" t="s">
        <v>245</v>
      </c>
    </row>
    <row r="34" spans="2:6" ht="15" customHeight="1" x14ac:dyDescent="0.25">
      <c r="B34" s="21" t="s">
        <v>786</v>
      </c>
      <c r="C34" s="21" t="s">
        <v>552</v>
      </c>
      <c r="D34" s="21" t="s">
        <v>795</v>
      </c>
      <c r="E34" s="46" t="s">
        <v>245</v>
      </c>
      <c r="F34" s="46" t="s">
        <v>245</v>
      </c>
    </row>
    <row r="35" spans="2:6" ht="15" customHeight="1" x14ac:dyDescent="0.25">
      <c r="B35" s="21" t="s">
        <v>787</v>
      </c>
      <c r="C35" s="21" t="s">
        <v>552</v>
      </c>
      <c r="D35" s="21" t="s">
        <v>115</v>
      </c>
      <c r="E35" s="46" t="s">
        <v>245</v>
      </c>
      <c r="F35" s="46" t="s">
        <v>245</v>
      </c>
    </row>
    <row r="36" spans="2:6" ht="15" customHeight="1" x14ac:dyDescent="0.25">
      <c r="B36" s="21" t="s">
        <v>639</v>
      </c>
      <c r="C36" s="21" t="s">
        <v>552</v>
      </c>
      <c r="D36" s="21" t="s">
        <v>45</v>
      </c>
      <c r="E36" s="46" t="s">
        <v>245</v>
      </c>
      <c r="F36" s="46" t="s">
        <v>245</v>
      </c>
    </row>
    <row r="37" spans="2:6" ht="15" customHeight="1" x14ac:dyDescent="0.25">
      <c r="B37" s="21" t="s">
        <v>639</v>
      </c>
      <c r="C37" s="21" t="s">
        <v>552</v>
      </c>
      <c r="D37" s="21" t="s">
        <v>796</v>
      </c>
      <c r="E37" s="46" t="s">
        <v>245</v>
      </c>
      <c r="F37" s="46" t="s">
        <v>245</v>
      </c>
    </row>
    <row r="38" spans="2:6" ht="15" customHeight="1" x14ac:dyDescent="0.25">
      <c r="B38" s="21" t="s">
        <v>523</v>
      </c>
      <c r="C38" s="21" t="s">
        <v>552</v>
      </c>
      <c r="D38" s="21" t="s">
        <v>115</v>
      </c>
      <c r="E38" s="46" t="s">
        <v>245</v>
      </c>
      <c r="F38" s="46" t="s">
        <v>245</v>
      </c>
    </row>
    <row r="39" spans="2:6" ht="15" customHeight="1" x14ac:dyDescent="0.25">
      <c r="B39" s="21" t="s">
        <v>639</v>
      </c>
      <c r="C39" s="21" t="s">
        <v>552</v>
      </c>
      <c r="D39" s="21" t="s">
        <v>754</v>
      </c>
      <c r="E39" s="46" t="s">
        <v>245</v>
      </c>
      <c r="F39" s="46" t="s">
        <v>245</v>
      </c>
    </row>
    <row r="40" spans="2:6" ht="15" customHeight="1" x14ac:dyDescent="0.25">
      <c r="B40" s="21" t="s">
        <v>639</v>
      </c>
      <c r="C40" s="21" t="s">
        <v>552</v>
      </c>
      <c r="D40" s="21" t="s">
        <v>58</v>
      </c>
      <c r="E40" s="46" t="s">
        <v>245</v>
      </c>
      <c r="F40" s="46" t="s">
        <v>245</v>
      </c>
    </row>
    <row r="41" spans="2:6" ht="15" customHeight="1" x14ac:dyDescent="0.25">
      <c r="B41" s="21" t="s">
        <v>639</v>
      </c>
      <c r="C41" s="21" t="s">
        <v>552</v>
      </c>
      <c r="D41" s="21" t="s">
        <v>151</v>
      </c>
      <c r="E41" s="46" t="s">
        <v>245</v>
      </c>
      <c r="F41" s="46" t="s">
        <v>245</v>
      </c>
    </row>
    <row r="42" spans="2:6" ht="15" customHeight="1" x14ac:dyDescent="0.25">
      <c r="B42" s="21" t="s">
        <v>635</v>
      </c>
      <c r="C42" s="21" t="s">
        <v>552</v>
      </c>
      <c r="D42" s="21" t="s">
        <v>797</v>
      </c>
      <c r="E42" s="46" t="s">
        <v>245</v>
      </c>
      <c r="F42" s="46" t="s">
        <v>245</v>
      </c>
    </row>
    <row r="43" spans="2:6" ht="15" customHeight="1" x14ac:dyDescent="0.25">
      <c r="B43" s="21" t="s">
        <v>629</v>
      </c>
      <c r="C43" s="21" t="s">
        <v>552</v>
      </c>
      <c r="D43" s="21" t="s">
        <v>32</v>
      </c>
      <c r="E43" s="46" t="s">
        <v>245</v>
      </c>
      <c r="F43" s="46" t="s">
        <v>245</v>
      </c>
    </row>
    <row r="44" spans="2:6" ht="15" customHeight="1" x14ac:dyDescent="0.25">
      <c r="B44" s="21" t="s">
        <v>629</v>
      </c>
      <c r="C44" s="21" t="s">
        <v>552</v>
      </c>
      <c r="D44" s="21" t="s">
        <v>373</v>
      </c>
      <c r="E44" s="46" t="s">
        <v>245</v>
      </c>
      <c r="F44" s="46" t="s">
        <v>245</v>
      </c>
    </row>
    <row r="45" spans="2:6" ht="15" customHeight="1" x14ac:dyDescent="0.25">
      <c r="B45" s="21" t="s">
        <v>630</v>
      </c>
      <c r="C45" s="21" t="s">
        <v>552</v>
      </c>
      <c r="D45" s="21" t="s">
        <v>153</v>
      </c>
      <c r="E45" s="46" t="s">
        <v>245</v>
      </c>
      <c r="F45" s="46" t="s">
        <v>245</v>
      </c>
    </row>
    <row r="46" spans="2:6" ht="15" customHeight="1" x14ac:dyDescent="0.25">
      <c r="B46" s="21" t="s">
        <v>630</v>
      </c>
      <c r="C46" s="21" t="s">
        <v>552</v>
      </c>
      <c r="D46" s="21" t="s">
        <v>67</v>
      </c>
      <c r="E46" s="46" t="s">
        <v>245</v>
      </c>
      <c r="F46" s="46" t="s">
        <v>245</v>
      </c>
    </row>
    <row r="47" spans="2:6" ht="15" customHeight="1" x14ac:dyDescent="0.25">
      <c r="B47" s="21" t="s">
        <v>630</v>
      </c>
      <c r="C47" s="21" t="s">
        <v>552</v>
      </c>
      <c r="D47" s="21" t="s">
        <v>374</v>
      </c>
      <c r="E47" s="46" t="s">
        <v>245</v>
      </c>
      <c r="F47" s="46" t="s">
        <v>245</v>
      </c>
    </row>
    <row r="48" spans="2:6" ht="15" customHeight="1" x14ac:dyDescent="0.25">
      <c r="B48" s="21" t="s">
        <v>630</v>
      </c>
      <c r="C48" s="21" t="s">
        <v>552</v>
      </c>
      <c r="D48" s="21" t="s">
        <v>798</v>
      </c>
      <c r="E48" s="46" t="s">
        <v>245</v>
      </c>
      <c r="F48" s="46" t="s">
        <v>245</v>
      </c>
    </row>
    <row r="49" spans="2:6" ht="15" customHeight="1" x14ac:dyDescent="0.25">
      <c r="B49" s="21" t="s">
        <v>630</v>
      </c>
      <c r="C49" s="21" t="s">
        <v>552</v>
      </c>
      <c r="D49" s="21" t="s">
        <v>375</v>
      </c>
      <c r="E49" s="46" t="s">
        <v>245</v>
      </c>
      <c r="F49" s="46" t="s">
        <v>245</v>
      </c>
    </row>
    <row r="50" spans="2:6" ht="15" customHeight="1" x14ac:dyDescent="0.25">
      <c r="B50" s="21" t="s">
        <v>630</v>
      </c>
      <c r="C50" s="21" t="s">
        <v>552</v>
      </c>
      <c r="D50" s="21" t="s">
        <v>29</v>
      </c>
      <c r="E50" s="46" t="s">
        <v>245</v>
      </c>
      <c r="F50" s="46" t="s">
        <v>245</v>
      </c>
    </row>
    <row r="51" spans="2:6" ht="15" customHeight="1" x14ac:dyDescent="0.25">
      <c r="B51" s="21" t="s">
        <v>630</v>
      </c>
      <c r="C51" s="21" t="s">
        <v>552</v>
      </c>
      <c r="D51" s="21" t="s">
        <v>798</v>
      </c>
      <c r="E51" s="46" t="s">
        <v>245</v>
      </c>
      <c r="F51" s="46" t="s">
        <v>245</v>
      </c>
    </row>
    <row r="52" spans="2:6" ht="15" customHeight="1" x14ac:dyDescent="0.25">
      <c r="B52" s="21" t="s">
        <v>376</v>
      </c>
      <c r="C52" s="21" t="s">
        <v>309</v>
      </c>
      <c r="D52" s="21" t="s">
        <v>799</v>
      </c>
      <c r="E52" s="46" t="s">
        <v>245</v>
      </c>
      <c r="F52" s="46" t="s">
        <v>245</v>
      </c>
    </row>
    <row r="53" spans="2:6" ht="15" customHeight="1" x14ac:dyDescent="0.25">
      <c r="B53" s="21" t="s">
        <v>376</v>
      </c>
      <c r="C53" s="21" t="s">
        <v>309</v>
      </c>
      <c r="D53" s="21" t="s">
        <v>755</v>
      </c>
      <c r="E53" s="46" t="s">
        <v>245</v>
      </c>
      <c r="F53" s="46" t="s">
        <v>245</v>
      </c>
    </row>
    <row r="54" spans="2:6" ht="15" customHeight="1" x14ac:dyDescent="0.25">
      <c r="B54" s="21" t="s">
        <v>376</v>
      </c>
      <c r="C54" s="21" t="s">
        <v>309</v>
      </c>
      <c r="D54" s="21" t="s">
        <v>800</v>
      </c>
      <c r="E54" s="46" t="s">
        <v>245</v>
      </c>
      <c r="F54" s="46" t="s">
        <v>245</v>
      </c>
    </row>
    <row r="55" spans="2:6" ht="15" customHeight="1" x14ac:dyDescent="0.25">
      <c r="B55" s="21" t="s">
        <v>376</v>
      </c>
      <c r="C55" s="21" t="s">
        <v>550</v>
      </c>
      <c r="D55" s="21" t="s">
        <v>756</v>
      </c>
      <c r="E55" s="46" t="s">
        <v>245</v>
      </c>
      <c r="F55" s="46" t="s">
        <v>245</v>
      </c>
    </row>
    <row r="56" spans="2:6" ht="15" customHeight="1" x14ac:dyDescent="0.25">
      <c r="B56" s="21" t="s">
        <v>788</v>
      </c>
      <c r="C56" s="21" t="s">
        <v>837</v>
      </c>
      <c r="D56" s="21" t="s">
        <v>757</v>
      </c>
      <c r="E56" s="46" t="s">
        <v>245</v>
      </c>
      <c r="F56" s="46" t="s">
        <v>245</v>
      </c>
    </row>
    <row r="57" spans="2:6" ht="15" customHeight="1" x14ac:dyDescent="0.25">
      <c r="B57" s="21" t="s">
        <v>380</v>
      </c>
      <c r="C57" s="21" t="s">
        <v>309</v>
      </c>
      <c r="D57" s="21">
        <v>38</v>
      </c>
      <c r="E57" s="46" t="s">
        <v>245</v>
      </c>
      <c r="F57" s="46" t="s">
        <v>245</v>
      </c>
    </row>
    <row r="58" spans="2:6" ht="15" customHeight="1" x14ac:dyDescent="0.25">
      <c r="B58" s="21" t="s">
        <v>523</v>
      </c>
      <c r="C58" s="21" t="s">
        <v>779</v>
      </c>
      <c r="D58" s="21" t="s">
        <v>758</v>
      </c>
      <c r="E58" s="46" t="s">
        <v>245</v>
      </c>
      <c r="F58" s="46" t="s">
        <v>245</v>
      </c>
    </row>
    <row r="59" spans="2:6" ht="15" customHeight="1" x14ac:dyDescent="0.25">
      <c r="B59" s="21" t="s">
        <v>631</v>
      </c>
      <c r="C59" s="21" t="s">
        <v>309</v>
      </c>
      <c r="D59" s="21" t="s">
        <v>759</v>
      </c>
      <c r="E59" s="46" t="s">
        <v>245</v>
      </c>
      <c r="F59" s="46" t="s">
        <v>245</v>
      </c>
    </row>
    <row r="60" spans="2:6" ht="15" customHeight="1" x14ac:dyDescent="0.25">
      <c r="B60" s="21" t="s">
        <v>381</v>
      </c>
      <c r="C60" s="21" t="s">
        <v>378</v>
      </c>
      <c r="D60" s="21" t="s">
        <v>801</v>
      </c>
      <c r="E60" s="46" t="s">
        <v>245</v>
      </c>
      <c r="F60" s="46" t="s">
        <v>245</v>
      </c>
    </row>
    <row r="61" spans="2:6" ht="15" customHeight="1" x14ac:dyDescent="0.25">
      <c r="B61" s="21" t="s">
        <v>632</v>
      </c>
      <c r="C61" s="21" t="s">
        <v>780</v>
      </c>
      <c r="D61" s="21" t="s">
        <v>758</v>
      </c>
      <c r="E61" s="46" t="s">
        <v>245</v>
      </c>
      <c r="F61" s="46" t="s">
        <v>245</v>
      </c>
    </row>
    <row r="62" spans="2:6" ht="15" customHeight="1" x14ac:dyDescent="0.25">
      <c r="B62" s="21" t="s">
        <v>789</v>
      </c>
      <c r="C62" s="21" t="s">
        <v>379</v>
      </c>
      <c r="D62" s="21" t="s">
        <v>802</v>
      </c>
      <c r="E62" s="46" t="s">
        <v>245</v>
      </c>
      <c r="F62" s="46" t="s">
        <v>245</v>
      </c>
    </row>
    <row r="63" spans="2:6" ht="15" customHeight="1" x14ac:dyDescent="0.25">
      <c r="B63" s="21" t="s">
        <v>381</v>
      </c>
      <c r="C63" s="21" t="s">
        <v>379</v>
      </c>
      <c r="D63" s="21" t="s">
        <v>760</v>
      </c>
      <c r="E63" s="46" t="s">
        <v>245</v>
      </c>
      <c r="F63" s="46" t="s">
        <v>245</v>
      </c>
    </row>
    <row r="64" spans="2:6" ht="15" customHeight="1" x14ac:dyDescent="0.25">
      <c r="B64" s="21" t="s">
        <v>520</v>
      </c>
      <c r="C64" s="21" t="s">
        <v>378</v>
      </c>
      <c r="D64" s="21" t="s">
        <v>803</v>
      </c>
      <c r="E64" s="46" t="s">
        <v>245</v>
      </c>
      <c r="F64" s="46" t="s">
        <v>245</v>
      </c>
    </row>
    <row r="65" spans="2:7" ht="15" customHeight="1" x14ac:dyDescent="0.25">
      <c r="B65" s="21" t="s">
        <v>636</v>
      </c>
      <c r="C65" s="21" t="s">
        <v>835</v>
      </c>
      <c r="D65" s="21" t="s">
        <v>524</v>
      </c>
      <c r="E65" s="46" t="s">
        <v>245</v>
      </c>
      <c r="F65" s="46" t="s">
        <v>245</v>
      </c>
    </row>
    <row r="66" spans="2:7" ht="15" customHeight="1" x14ac:dyDescent="0.25">
      <c r="B66" s="21" t="s">
        <v>637</v>
      </c>
      <c r="C66" s="21" t="s">
        <v>835</v>
      </c>
      <c r="D66" s="21" t="s">
        <v>525</v>
      </c>
      <c r="E66" s="46" t="s">
        <v>245</v>
      </c>
      <c r="F66" s="46" t="s">
        <v>245</v>
      </c>
    </row>
    <row r="67" spans="2:7" ht="15" customHeight="1" x14ac:dyDescent="0.25">
      <c r="B67" s="21" t="s">
        <v>638</v>
      </c>
      <c r="C67" s="21" t="s">
        <v>552</v>
      </c>
      <c r="D67" s="21" t="s">
        <v>115</v>
      </c>
      <c r="E67" s="46" t="s">
        <v>245</v>
      </c>
      <c r="F67" s="46" t="s">
        <v>245</v>
      </c>
      <c r="G67" s="21"/>
    </row>
    <row r="68" spans="2:7" ht="15" customHeight="1" x14ac:dyDescent="0.25">
      <c r="B68" s="21" t="s">
        <v>633</v>
      </c>
      <c r="C68" s="21" t="s">
        <v>550</v>
      </c>
      <c r="D68" s="21" t="s">
        <v>761</v>
      </c>
      <c r="E68" s="46" t="s">
        <v>245</v>
      </c>
      <c r="F68" s="46" t="s">
        <v>245</v>
      </c>
    </row>
    <row r="69" spans="2:7" ht="15" customHeight="1" x14ac:dyDescent="0.25">
      <c r="B69" s="21" t="s">
        <v>523</v>
      </c>
      <c r="C69" s="21" t="s">
        <v>779</v>
      </c>
      <c r="D69" s="21" t="s">
        <v>758</v>
      </c>
      <c r="E69" s="46" t="s">
        <v>245</v>
      </c>
      <c r="F69" s="46" t="s">
        <v>245</v>
      </c>
    </row>
    <row r="70" spans="2:7" ht="15" customHeight="1" x14ac:dyDescent="0.25">
      <c r="B70" s="21" t="s">
        <v>633</v>
      </c>
      <c r="C70" s="21" t="s">
        <v>550</v>
      </c>
      <c r="D70" s="21" t="s">
        <v>762</v>
      </c>
      <c r="E70" s="46" t="s">
        <v>245</v>
      </c>
      <c r="F70" s="46" t="s">
        <v>245</v>
      </c>
    </row>
    <row r="71" spans="2:7" ht="15" customHeight="1" x14ac:dyDescent="0.25">
      <c r="B71" s="21" t="s">
        <v>522</v>
      </c>
      <c r="C71" s="21" t="s">
        <v>379</v>
      </c>
      <c r="D71" s="21" t="s">
        <v>763</v>
      </c>
      <c r="E71" s="46" t="s">
        <v>245</v>
      </c>
      <c r="F71" s="46" t="s">
        <v>245</v>
      </c>
    </row>
    <row r="72" spans="2:7" ht="15" customHeight="1" x14ac:dyDescent="0.25">
      <c r="B72" s="21" t="s">
        <v>522</v>
      </c>
      <c r="C72" s="21" t="s">
        <v>379</v>
      </c>
      <c r="D72" s="21" t="s">
        <v>764</v>
      </c>
      <c r="E72" s="46" t="s">
        <v>245</v>
      </c>
      <c r="F72" s="46" t="s">
        <v>245</v>
      </c>
    </row>
    <row r="73" spans="2:7" ht="15" customHeight="1" x14ac:dyDescent="0.25">
      <c r="B73" s="21" t="s">
        <v>522</v>
      </c>
      <c r="C73" s="21" t="s">
        <v>379</v>
      </c>
      <c r="D73" s="21" t="s">
        <v>765</v>
      </c>
      <c r="E73" s="46" t="s">
        <v>245</v>
      </c>
      <c r="F73" s="46" t="s">
        <v>245</v>
      </c>
    </row>
    <row r="74" spans="2:7" ht="15" customHeight="1" x14ac:dyDescent="0.25">
      <c r="B74" s="21" t="s">
        <v>523</v>
      </c>
      <c r="C74" s="21" t="s">
        <v>379</v>
      </c>
      <c r="D74" s="21" t="s">
        <v>766</v>
      </c>
      <c r="E74" s="46" t="s">
        <v>245</v>
      </c>
      <c r="F74" s="46" t="s">
        <v>245</v>
      </c>
    </row>
    <row r="75" spans="2:7" ht="15" customHeight="1" x14ac:dyDescent="0.25">
      <c r="B75" s="21" t="s">
        <v>634</v>
      </c>
      <c r="C75" s="21" t="s">
        <v>379</v>
      </c>
      <c r="D75" s="21" t="s">
        <v>551</v>
      </c>
      <c r="E75" s="46" t="s">
        <v>245</v>
      </c>
      <c r="F75" s="46" t="s">
        <v>245</v>
      </c>
    </row>
    <row r="76" spans="2:7" ht="15" customHeight="1" x14ac:dyDescent="0.25">
      <c r="B76" s="21" t="s">
        <v>790</v>
      </c>
      <c r="C76" s="21" t="s">
        <v>378</v>
      </c>
      <c r="D76" s="21" t="s">
        <v>767</v>
      </c>
      <c r="E76" s="46" t="s">
        <v>245</v>
      </c>
      <c r="F76" s="46" t="s">
        <v>245</v>
      </c>
    </row>
    <row r="77" spans="2:7" ht="15" customHeight="1" x14ac:dyDescent="0.25">
      <c r="B77" s="21" t="s">
        <v>627</v>
      </c>
      <c r="C77" s="21" t="s">
        <v>309</v>
      </c>
      <c r="D77" s="21" t="s">
        <v>768</v>
      </c>
      <c r="E77" s="46" t="s">
        <v>245</v>
      </c>
      <c r="F77" s="46" t="s">
        <v>245</v>
      </c>
    </row>
    <row r="78" spans="2:7" ht="15" customHeight="1" x14ac:dyDescent="0.25">
      <c r="B78" s="21" t="s">
        <v>627</v>
      </c>
      <c r="C78" s="21" t="s">
        <v>377</v>
      </c>
      <c r="D78" s="21" t="s">
        <v>769</v>
      </c>
      <c r="E78" s="46" t="s">
        <v>245</v>
      </c>
      <c r="F78" s="46" t="s">
        <v>245</v>
      </c>
    </row>
    <row r="79" spans="2:7" ht="15" customHeight="1" x14ac:dyDescent="0.25">
      <c r="B79" s="21" t="s">
        <v>627</v>
      </c>
      <c r="C79" s="21" t="s">
        <v>309</v>
      </c>
      <c r="D79" s="21" t="s">
        <v>770</v>
      </c>
      <c r="E79" s="46" t="s">
        <v>245</v>
      </c>
      <c r="F79" s="46" t="s">
        <v>245</v>
      </c>
    </row>
    <row r="80" spans="2:7" ht="15" customHeight="1" x14ac:dyDescent="0.25">
      <c r="B80" s="21" t="s">
        <v>635</v>
      </c>
      <c r="C80" s="21" t="s">
        <v>309</v>
      </c>
      <c r="D80" s="21" t="s">
        <v>771</v>
      </c>
      <c r="E80" s="46" t="s">
        <v>245</v>
      </c>
      <c r="F80" s="46" t="s">
        <v>245</v>
      </c>
    </row>
    <row r="81" spans="2:6" ht="15" customHeight="1" x14ac:dyDescent="0.25">
      <c r="B81" s="21" t="s">
        <v>791</v>
      </c>
      <c r="C81" s="21" t="s">
        <v>378</v>
      </c>
      <c r="D81" s="21" t="s">
        <v>772</v>
      </c>
      <c r="E81" s="46" t="s">
        <v>245</v>
      </c>
      <c r="F81" s="46" t="s">
        <v>245</v>
      </c>
    </row>
    <row r="82" spans="2:6" ht="15" customHeight="1" x14ac:dyDescent="0.25">
      <c r="B82" s="21" t="s">
        <v>791</v>
      </c>
      <c r="C82" s="21" t="s">
        <v>378</v>
      </c>
      <c r="D82" s="21" t="s">
        <v>804</v>
      </c>
      <c r="E82" s="46" t="s">
        <v>245</v>
      </c>
      <c r="F82" s="46" t="s">
        <v>245</v>
      </c>
    </row>
    <row r="83" spans="2:6" ht="15" customHeight="1" x14ac:dyDescent="0.25">
      <c r="B83" s="21" t="s">
        <v>791</v>
      </c>
      <c r="C83" s="21" t="s">
        <v>378</v>
      </c>
      <c r="D83" s="21" t="s">
        <v>803</v>
      </c>
      <c r="E83" s="46" t="s">
        <v>245</v>
      </c>
      <c r="F83" s="46" t="s">
        <v>245</v>
      </c>
    </row>
    <row r="84" spans="2:6" ht="15" customHeight="1" x14ac:dyDescent="0.25">
      <c r="B84" s="21" t="s">
        <v>791</v>
      </c>
      <c r="C84" s="21" t="s">
        <v>378</v>
      </c>
      <c r="D84" s="21" t="s">
        <v>805</v>
      </c>
      <c r="E84" s="46" t="s">
        <v>245</v>
      </c>
      <c r="F84" s="46" t="s">
        <v>245</v>
      </c>
    </row>
    <row r="85" spans="2:6" ht="15" customHeight="1" x14ac:dyDescent="0.25">
      <c r="B85" s="21" t="s">
        <v>773</v>
      </c>
      <c r="C85" s="21" t="s">
        <v>258</v>
      </c>
      <c r="D85" s="21" t="s">
        <v>806</v>
      </c>
      <c r="E85" s="46" t="s">
        <v>245</v>
      </c>
      <c r="F85" s="46" t="s">
        <v>245</v>
      </c>
    </row>
    <row r="86" spans="2:6" ht="15" customHeight="1" x14ac:dyDescent="0.25">
      <c r="B86" s="21" t="s">
        <v>773</v>
      </c>
      <c r="C86" s="21" t="s">
        <v>258</v>
      </c>
      <c r="D86" s="21" t="s">
        <v>774</v>
      </c>
      <c r="E86" s="46" t="s">
        <v>245</v>
      </c>
      <c r="F86" s="46" t="s">
        <v>245</v>
      </c>
    </row>
    <row r="87" spans="2:6" ht="15" customHeight="1" x14ac:dyDescent="0.25">
      <c r="B87" s="21" t="s">
        <v>775</v>
      </c>
      <c r="C87" s="21" t="s">
        <v>258</v>
      </c>
      <c r="D87" s="21" t="s">
        <v>776</v>
      </c>
      <c r="E87" s="46" t="s">
        <v>245</v>
      </c>
      <c r="F87" s="46" t="s">
        <v>245</v>
      </c>
    </row>
    <row r="88" spans="2:6" ht="15" customHeight="1" x14ac:dyDescent="0.25">
      <c r="B88" s="41" t="s">
        <v>629</v>
      </c>
      <c r="C88" s="42" t="s">
        <v>258</v>
      </c>
      <c r="D88" s="43" t="s">
        <v>807</v>
      </c>
      <c r="E88" s="46" t="s">
        <v>245</v>
      </c>
      <c r="F88" s="46" t="s">
        <v>245</v>
      </c>
    </row>
    <row r="89" spans="2:6" ht="15" customHeight="1" x14ac:dyDescent="0.25">
      <c r="B89" s="2" t="s">
        <v>629</v>
      </c>
      <c r="C89" s="17" t="s">
        <v>258</v>
      </c>
      <c r="D89" s="18" t="s">
        <v>808</v>
      </c>
      <c r="E89" s="46" t="s">
        <v>245</v>
      </c>
      <c r="F89" s="46" t="s">
        <v>245</v>
      </c>
    </row>
    <row r="90" spans="2:6" ht="15" customHeight="1" x14ac:dyDescent="0.25">
      <c r="B90" s="2" t="s">
        <v>629</v>
      </c>
      <c r="C90" s="17" t="s">
        <v>258</v>
      </c>
      <c r="D90" s="18" t="s">
        <v>809</v>
      </c>
      <c r="E90" s="46" t="s">
        <v>245</v>
      </c>
      <c r="F90" s="46" t="s">
        <v>245</v>
      </c>
    </row>
    <row r="91" spans="2:6" ht="15" customHeight="1" x14ac:dyDescent="0.25">
      <c r="B91" s="2" t="s">
        <v>629</v>
      </c>
      <c r="C91" s="17" t="s">
        <v>258</v>
      </c>
      <c r="D91" s="18" t="s">
        <v>810</v>
      </c>
      <c r="E91" s="46" t="s">
        <v>245</v>
      </c>
      <c r="F91" s="46" t="s">
        <v>245</v>
      </c>
    </row>
    <row r="92" spans="2:6" ht="15" customHeight="1" x14ac:dyDescent="0.25">
      <c r="B92" s="2" t="s">
        <v>629</v>
      </c>
      <c r="C92" s="17" t="s">
        <v>258</v>
      </c>
      <c r="D92" s="18" t="s">
        <v>811</v>
      </c>
      <c r="E92" s="46" t="s">
        <v>245</v>
      </c>
      <c r="F92" s="46" t="s">
        <v>245</v>
      </c>
    </row>
    <row r="93" spans="2:6" ht="15" customHeight="1" x14ac:dyDescent="0.25">
      <c r="B93" s="2" t="s">
        <v>629</v>
      </c>
      <c r="C93" s="17" t="s">
        <v>258</v>
      </c>
      <c r="D93" s="18" t="s">
        <v>812</v>
      </c>
      <c r="E93" s="46" t="s">
        <v>245</v>
      </c>
      <c r="F93" s="46" t="s">
        <v>245</v>
      </c>
    </row>
    <row r="94" spans="2:6" ht="15" customHeight="1" x14ac:dyDescent="0.25">
      <c r="B94" s="2" t="s">
        <v>629</v>
      </c>
      <c r="C94" s="17" t="s">
        <v>258</v>
      </c>
      <c r="D94" s="18" t="s">
        <v>813</v>
      </c>
      <c r="E94" s="46" t="s">
        <v>245</v>
      </c>
      <c r="F94" s="46" t="s">
        <v>245</v>
      </c>
    </row>
    <row r="95" spans="2:6" ht="15" customHeight="1" x14ac:dyDescent="0.25">
      <c r="B95" s="2" t="s">
        <v>629</v>
      </c>
      <c r="C95" s="17" t="s">
        <v>258</v>
      </c>
      <c r="D95" s="18" t="s">
        <v>814</v>
      </c>
      <c r="E95" s="46" t="s">
        <v>245</v>
      </c>
      <c r="F95" s="46" t="s">
        <v>245</v>
      </c>
    </row>
    <row r="96" spans="2:6" ht="15" customHeight="1" x14ac:dyDescent="0.25">
      <c r="B96" s="2" t="s">
        <v>629</v>
      </c>
      <c r="C96" s="17" t="s">
        <v>258</v>
      </c>
      <c r="D96" s="18" t="s">
        <v>815</v>
      </c>
      <c r="E96" s="46" t="s">
        <v>245</v>
      </c>
      <c r="F96" s="46" t="s">
        <v>245</v>
      </c>
    </row>
    <row r="97" spans="2:6" ht="15" customHeight="1" x14ac:dyDescent="0.25">
      <c r="B97" s="2" t="s">
        <v>629</v>
      </c>
      <c r="C97" s="17" t="s">
        <v>258</v>
      </c>
      <c r="D97" s="18" t="s">
        <v>816</v>
      </c>
      <c r="E97" s="46" t="s">
        <v>245</v>
      </c>
      <c r="F97" s="46" t="s">
        <v>245</v>
      </c>
    </row>
    <row r="98" spans="2:6" ht="15" customHeight="1" x14ac:dyDescent="0.25">
      <c r="B98" s="2" t="s">
        <v>629</v>
      </c>
      <c r="C98" s="17" t="s">
        <v>258</v>
      </c>
      <c r="D98" s="18" t="s">
        <v>817</v>
      </c>
      <c r="E98" s="46" t="s">
        <v>245</v>
      </c>
      <c r="F98" s="46" t="s">
        <v>245</v>
      </c>
    </row>
    <row r="99" spans="2:6" ht="15" customHeight="1" x14ac:dyDescent="0.25">
      <c r="B99" s="2" t="s">
        <v>629</v>
      </c>
      <c r="C99" s="17" t="s">
        <v>258</v>
      </c>
      <c r="D99" s="18" t="s">
        <v>817</v>
      </c>
      <c r="E99" s="46" t="s">
        <v>245</v>
      </c>
      <c r="F99" s="46" t="s">
        <v>245</v>
      </c>
    </row>
    <row r="100" spans="2:6" ht="15" customHeight="1" x14ac:dyDescent="0.25">
      <c r="B100" s="2" t="s">
        <v>629</v>
      </c>
      <c r="C100" s="17" t="s">
        <v>258</v>
      </c>
      <c r="D100" s="18" t="s">
        <v>818</v>
      </c>
      <c r="E100" s="46" t="s">
        <v>245</v>
      </c>
      <c r="F100" s="46" t="s">
        <v>245</v>
      </c>
    </row>
    <row r="101" spans="2:6" ht="15" customHeight="1" x14ac:dyDescent="0.25">
      <c r="B101" s="2" t="s">
        <v>629</v>
      </c>
      <c r="C101" s="17" t="s">
        <v>258</v>
      </c>
      <c r="D101" s="18" t="s">
        <v>819</v>
      </c>
      <c r="E101" s="46" t="s">
        <v>245</v>
      </c>
      <c r="F101" s="46" t="s">
        <v>245</v>
      </c>
    </row>
    <row r="102" spans="2:6" ht="15" customHeight="1" x14ac:dyDescent="0.25">
      <c r="B102" s="2" t="s">
        <v>629</v>
      </c>
      <c r="C102" s="17" t="s">
        <v>258</v>
      </c>
      <c r="D102" s="18" t="s">
        <v>820</v>
      </c>
      <c r="E102" s="46" t="s">
        <v>245</v>
      </c>
      <c r="F102" s="46" t="s">
        <v>245</v>
      </c>
    </row>
    <row r="103" spans="2:6" ht="15" customHeight="1" x14ac:dyDescent="0.25">
      <c r="B103" s="2" t="s">
        <v>629</v>
      </c>
      <c r="C103" s="17" t="s">
        <v>258</v>
      </c>
      <c r="D103" s="18" t="s">
        <v>821</v>
      </c>
      <c r="E103" s="46" t="s">
        <v>245</v>
      </c>
      <c r="F103" s="46" t="s">
        <v>245</v>
      </c>
    </row>
    <row r="104" spans="2:6" ht="15" customHeight="1" x14ac:dyDescent="0.25">
      <c r="B104" s="2" t="s">
        <v>629</v>
      </c>
      <c r="C104" s="17" t="s">
        <v>258</v>
      </c>
      <c r="D104" s="18" t="s">
        <v>822</v>
      </c>
      <c r="E104" s="46" t="s">
        <v>245</v>
      </c>
      <c r="F104" s="46" t="s">
        <v>245</v>
      </c>
    </row>
    <row r="105" spans="2:6" ht="15" customHeight="1" x14ac:dyDescent="0.25">
      <c r="B105" s="2" t="s">
        <v>629</v>
      </c>
      <c r="C105" s="17" t="s">
        <v>258</v>
      </c>
      <c r="D105" s="18" t="s">
        <v>823</v>
      </c>
      <c r="E105" s="46" t="s">
        <v>245</v>
      </c>
      <c r="F105" s="46" t="s">
        <v>245</v>
      </c>
    </row>
    <row r="106" spans="2:6" ht="15" customHeight="1" x14ac:dyDescent="0.25">
      <c r="B106" s="2" t="s">
        <v>629</v>
      </c>
      <c r="C106" s="17" t="s">
        <v>258</v>
      </c>
      <c r="D106" s="2" t="s">
        <v>824</v>
      </c>
      <c r="E106" s="46" t="s">
        <v>245</v>
      </c>
      <c r="F106" s="46" t="s">
        <v>245</v>
      </c>
    </row>
    <row r="107" spans="2:6" ht="15" customHeight="1" x14ac:dyDescent="0.25">
      <c r="B107" s="2" t="s">
        <v>629</v>
      </c>
      <c r="C107" s="17" t="s">
        <v>258</v>
      </c>
      <c r="D107" s="18" t="s">
        <v>825</v>
      </c>
      <c r="E107" s="46" t="s">
        <v>245</v>
      </c>
      <c r="F107" s="46" t="s">
        <v>245</v>
      </c>
    </row>
    <row r="108" spans="2:6" ht="15" customHeight="1" x14ac:dyDescent="0.25">
      <c r="B108" s="2" t="s">
        <v>629</v>
      </c>
      <c r="C108" s="17" t="s">
        <v>258</v>
      </c>
      <c r="D108" s="18" t="s">
        <v>826</v>
      </c>
      <c r="E108" s="46" t="s">
        <v>245</v>
      </c>
      <c r="F108" s="46" t="s">
        <v>245</v>
      </c>
    </row>
    <row r="109" spans="2:6" ht="15" customHeight="1" x14ac:dyDescent="0.25">
      <c r="B109" s="2" t="s">
        <v>629</v>
      </c>
      <c r="C109" s="17" t="s">
        <v>258</v>
      </c>
      <c r="D109" s="18" t="s">
        <v>827</v>
      </c>
      <c r="E109" s="46" t="s">
        <v>245</v>
      </c>
      <c r="F109" s="46" t="s">
        <v>245</v>
      </c>
    </row>
    <row r="110" spans="2:6" ht="15" customHeight="1" x14ac:dyDescent="0.25">
      <c r="B110" s="2" t="s">
        <v>629</v>
      </c>
      <c r="C110" s="17" t="s">
        <v>258</v>
      </c>
      <c r="D110" s="18" t="s">
        <v>828</v>
      </c>
      <c r="E110" s="46" t="s">
        <v>245</v>
      </c>
      <c r="F110" s="46" t="s">
        <v>245</v>
      </c>
    </row>
    <row r="111" spans="2:6" ht="15" customHeight="1" x14ac:dyDescent="0.25">
      <c r="B111" s="2" t="s">
        <v>629</v>
      </c>
      <c r="C111" s="17" t="s">
        <v>258</v>
      </c>
      <c r="D111" s="18" t="s">
        <v>829</v>
      </c>
      <c r="E111" s="46" t="s">
        <v>245</v>
      </c>
      <c r="F111" s="46" t="s">
        <v>245</v>
      </c>
    </row>
    <row r="112" spans="2:6" ht="15" customHeight="1" x14ac:dyDescent="0.25">
      <c r="B112" s="2" t="s">
        <v>629</v>
      </c>
      <c r="C112" s="17" t="s">
        <v>258</v>
      </c>
      <c r="D112" s="18" t="s">
        <v>830</v>
      </c>
      <c r="E112" s="46" t="s">
        <v>245</v>
      </c>
      <c r="F112" s="46" t="s">
        <v>245</v>
      </c>
    </row>
    <row r="113" spans="2:6" ht="15" customHeight="1" x14ac:dyDescent="0.25">
      <c r="B113" s="2" t="s">
        <v>629</v>
      </c>
      <c r="C113" s="17" t="s">
        <v>258</v>
      </c>
      <c r="D113" s="18" t="s">
        <v>831</v>
      </c>
      <c r="E113" s="46" t="s">
        <v>245</v>
      </c>
      <c r="F113" s="46" t="s">
        <v>245</v>
      </c>
    </row>
    <row r="114" spans="2:6" ht="15" customHeight="1" x14ac:dyDescent="0.25">
      <c r="B114" s="2" t="s">
        <v>629</v>
      </c>
      <c r="C114" s="17" t="s">
        <v>258</v>
      </c>
      <c r="D114" s="18" t="s">
        <v>832</v>
      </c>
      <c r="E114" s="46" t="s">
        <v>245</v>
      </c>
      <c r="F114" s="46" t="s">
        <v>245</v>
      </c>
    </row>
    <row r="115" spans="2:6" ht="15" customHeight="1" x14ac:dyDescent="0.25">
      <c r="B115" s="19" t="s">
        <v>645</v>
      </c>
      <c r="C115" s="17" t="s">
        <v>258</v>
      </c>
      <c r="D115" s="18" t="s">
        <v>833</v>
      </c>
      <c r="E115" s="46" t="s">
        <v>245</v>
      </c>
      <c r="F115" s="46" t="s">
        <v>245</v>
      </c>
    </row>
  </sheetData>
  <autoFilter ref="B13:F13">
    <sortState ref="B14:F111">
      <sortCondition ref="C13"/>
    </sortState>
  </autoFilter>
  <pageMargins left="0.7" right="0.7" top="0.75" bottom="0.75" header="0.3" footer="0.3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I117"/>
  <sheetViews>
    <sheetView workbookViewId="0">
      <selection activeCell="H12" sqref="H12"/>
    </sheetView>
  </sheetViews>
  <sheetFormatPr defaultRowHeight="15" x14ac:dyDescent="0.25"/>
  <cols>
    <col min="1" max="1" width="5.7109375" style="11" customWidth="1"/>
    <col min="2" max="2" width="29.7109375" style="11" customWidth="1"/>
    <col min="3" max="3" width="29.7109375" style="63" customWidth="1"/>
    <col min="4" max="4" width="3.7109375" style="22" customWidth="1"/>
    <col min="5" max="5" width="27.7109375" style="11" customWidth="1"/>
    <col min="6" max="6" width="27.7109375" style="63" customWidth="1"/>
    <col min="7" max="7" width="3.7109375" style="22" customWidth="1"/>
    <col min="8" max="8" width="27.7109375" style="11" customWidth="1"/>
    <col min="9" max="9" width="27.7109375" style="63" customWidth="1"/>
    <col min="10" max="16384" width="9.140625" style="11"/>
  </cols>
  <sheetData>
    <row r="11" spans="2:9" ht="15.75" thickBot="1" x14ac:dyDescent="0.3"/>
    <row r="12" spans="2:9" ht="16.5" thickBot="1" x14ac:dyDescent="0.3">
      <c r="H12" s="20"/>
      <c r="I12" s="51">
        <v>45018</v>
      </c>
    </row>
    <row r="13" spans="2:9" ht="15.75" x14ac:dyDescent="0.25">
      <c r="B13" s="99" t="s">
        <v>646</v>
      </c>
      <c r="C13" s="99"/>
      <c r="D13" s="23"/>
      <c r="E13" s="99" t="s">
        <v>653</v>
      </c>
      <c r="F13" s="99"/>
      <c r="G13" s="23"/>
      <c r="H13" s="99" t="s">
        <v>654</v>
      </c>
      <c r="I13" s="104"/>
    </row>
    <row r="14" spans="2:9" ht="15.75" x14ac:dyDescent="0.25">
      <c r="B14" s="30" t="s">
        <v>729</v>
      </c>
      <c r="C14" s="70" t="s">
        <v>1151</v>
      </c>
      <c r="D14" s="29"/>
      <c r="E14" s="30" t="s">
        <v>731</v>
      </c>
      <c r="F14" s="70" t="s">
        <v>1150</v>
      </c>
      <c r="G14" s="29"/>
      <c r="H14" s="30" t="s">
        <v>729</v>
      </c>
      <c r="I14" s="70" t="s">
        <v>1151</v>
      </c>
    </row>
    <row r="15" spans="2:9" x14ac:dyDescent="0.25">
      <c r="B15" s="21" t="s">
        <v>647</v>
      </c>
      <c r="C15" s="69">
        <v>72</v>
      </c>
      <c r="D15" s="24"/>
      <c r="E15" s="2" t="s">
        <v>655</v>
      </c>
      <c r="F15" s="68">
        <v>540</v>
      </c>
      <c r="G15" s="24"/>
      <c r="H15" s="1" t="s">
        <v>667</v>
      </c>
      <c r="I15" s="65">
        <v>18</v>
      </c>
    </row>
    <row r="16" spans="2:9" x14ac:dyDescent="0.25">
      <c r="B16" s="21" t="s">
        <v>648</v>
      </c>
      <c r="C16" s="68">
        <v>166.5</v>
      </c>
      <c r="D16" s="26"/>
      <c r="E16" s="2" t="s">
        <v>656</v>
      </c>
      <c r="F16" s="68">
        <v>1084.5</v>
      </c>
      <c r="G16" s="24"/>
      <c r="H16" s="1" t="s">
        <v>668</v>
      </c>
      <c r="I16" s="65">
        <v>36</v>
      </c>
    </row>
    <row r="17" spans="2:9" x14ac:dyDescent="0.25">
      <c r="B17" s="21" t="s">
        <v>649</v>
      </c>
      <c r="C17" s="68">
        <v>333</v>
      </c>
      <c r="D17" s="26"/>
      <c r="E17" s="2" t="s">
        <v>657</v>
      </c>
      <c r="F17" s="68">
        <v>2173.5</v>
      </c>
      <c r="G17" s="24"/>
      <c r="H17" s="1" t="s">
        <v>669</v>
      </c>
      <c r="I17" s="65">
        <v>67.5</v>
      </c>
    </row>
    <row r="18" spans="2:9" x14ac:dyDescent="0.25">
      <c r="B18" s="2" t="s">
        <v>650</v>
      </c>
      <c r="C18" s="68">
        <v>652.5</v>
      </c>
      <c r="D18" s="26"/>
      <c r="E18" s="2" t="s">
        <v>658</v>
      </c>
      <c r="F18" s="68">
        <v>2380.5</v>
      </c>
      <c r="G18" s="24"/>
      <c r="H18" s="1" t="s">
        <v>670</v>
      </c>
      <c r="I18" s="65">
        <v>103.5</v>
      </c>
    </row>
    <row r="19" spans="2:9" x14ac:dyDescent="0.25">
      <c r="B19" s="2" t="s">
        <v>651</v>
      </c>
      <c r="C19" s="68">
        <v>2173.5</v>
      </c>
      <c r="D19" s="26"/>
      <c r="E19" s="2" t="s">
        <v>659</v>
      </c>
      <c r="F19" s="68">
        <v>2740.5</v>
      </c>
      <c r="G19" s="24"/>
      <c r="H19" s="1" t="s">
        <v>671</v>
      </c>
      <c r="I19" s="65">
        <v>175.5</v>
      </c>
    </row>
    <row r="20" spans="2:9" x14ac:dyDescent="0.25">
      <c r="B20" s="2" t="s">
        <v>652</v>
      </c>
      <c r="C20" s="68">
        <v>2790</v>
      </c>
      <c r="D20" s="26"/>
      <c r="E20" s="2" t="s">
        <v>660</v>
      </c>
      <c r="F20" s="68">
        <v>4347</v>
      </c>
      <c r="G20" s="24"/>
      <c r="H20" s="21" t="s">
        <v>672</v>
      </c>
      <c r="I20" s="65">
        <v>216</v>
      </c>
    </row>
    <row r="21" spans="2:9" x14ac:dyDescent="0.25">
      <c r="B21" s="21" t="s">
        <v>596</v>
      </c>
      <c r="C21" s="69" t="s">
        <v>596</v>
      </c>
      <c r="D21" s="24"/>
      <c r="E21" s="2" t="s">
        <v>661</v>
      </c>
      <c r="F21" s="68">
        <v>4914</v>
      </c>
      <c r="G21" s="24"/>
      <c r="H21" s="21" t="s">
        <v>673</v>
      </c>
      <c r="I21" s="65">
        <v>490.5</v>
      </c>
    </row>
    <row r="22" spans="2:9" x14ac:dyDescent="0.25">
      <c r="B22" s="21" t="s">
        <v>596</v>
      </c>
      <c r="C22" s="69" t="s">
        <v>596</v>
      </c>
      <c r="D22" s="24"/>
      <c r="E22" s="2" t="s">
        <v>662</v>
      </c>
      <c r="F22" s="68">
        <v>6003</v>
      </c>
      <c r="G22" s="24"/>
      <c r="H22" s="21" t="s">
        <v>897</v>
      </c>
      <c r="I22" s="65">
        <v>1449</v>
      </c>
    </row>
    <row r="23" spans="2:9" ht="15" customHeight="1" x14ac:dyDescent="0.25">
      <c r="B23" s="21" t="s">
        <v>596</v>
      </c>
      <c r="C23" s="69" t="s">
        <v>596</v>
      </c>
      <c r="D23" s="24"/>
      <c r="E23" s="2" t="s">
        <v>663</v>
      </c>
      <c r="F23" s="68">
        <v>7065</v>
      </c>
      <c r="G23" s="24"/>
      <c r="H23" s="21" t="s">
        <v>674</v>
      </c>
      <c r="I23" s="65">
        <v>2326.5</v>
      </c>
    </row>
    <row r="24" spans="2:9" x14ac:dyDescent="0.25">
      <c r="B24" s="21" t="s">
        <v>596</v>
      </c>
      <c r="C24" s="69" t="s">
        <v>596</v>
      </c>
      <c r="D24" s="24"/>
      <c r="E24" s="2" t="s">
        <v>664</v>
      </c>
      <c r="F24" s="68">
        <v>8176.5</v>
      </c>
      <c r="G24" s="24"/>
      <c r="H24" s="21" t="s">
        <v>898</v>
      </c>
      <c r="I24" s="65">
        <v>6003</v>
      </c>
    </row>
    <row r="25" spans="2:9" ht="15.75" x14ac:dyDescent="0.25">
      <c r="B25" s="99" t="s">
        <v>1152</v>
      </c>
      <c r="C25" s="99"/>
      <c r="D25" s="26"/>
      <c r="E25" s="2" t="s">
        <v>665</v>
      </c>
      <c r="F25" s="68">
        <v>10867.5</v>
      </c>
      <c r="G25" s="24"/>
      <c r="H25" s="21" t="s">
        <v>899</v>
      </c>
      <c r="I25" s="65">
        <v>6520.5</v>
      </c>
    </row>
    <row r="26" spans="2:9" ht="15.75" x14ac:dyDescent="0.25">
      <c r="B26" s="102" t="s">
        <v>839</v>
      </c>
      <c r="C26" s="102"/>
      <c r="D26" s="26"/>
      <c r="E26" s="2" t="s">
        <v>666</v>
      </c>
      <c r="F26" s="68">
        <v>13050</v>
      </c>
      <c r="G26" s="24"/>
      <c r="H26" s="21" t="s">
        <v>675</v>
      </c>
      <c r="I26" s="65">
        <v>7087.5</v>
      </c>
    </row>
    <row r="27" spans="2:9" s="22" customFormat="1" x14ac:dyDescent="0.25">
      <c r="B27" s="24"/>
      <c r="C27" s="71"/>
      <c r="D27" s="24"/>
      <c r="E27" s="24"/>
      <c r="F27" s="71"/>
      <c r="G27" s="24"/>
      <c r="H27" s="24"/>
      <c r="I27" s="71"/>
    </row>
    <row r="28" spans="2:9" s="22" customFormat="1" ht="15.75" customHeight="1" x14ac:dyDescent="0.25">
      <c r="B28" s="99" t="s">
        <v>676</v>
      </c>
      <c r="C28" s="99"/>
      <c r="D28" s="24"/>
      <c r="E28" s="100" t="s">
        <v>679</v>
      </c>
      <c r="F28" s="101"/>
      <c r="G28" s="24"/>
      <c r="H28" s="100" t="s">
        <v>681</v>
      </c>
      <c r="I28" s="101"/>
    </row>
    <row r="29" spans="2:9" s="22" customFormat="1" ht="15.75" x14ac:dyDescent="0.25">
      <c r="B29" s="30" t="s">
        <v>678</v>
      </c>
      <c r="C29" s="70" t="s">
        <v>1153</v>
      </c>
      <c r="D29" s="24"/>
      <c r="E29" s="30" t="s">
        <v>680</v>
      </c>
      <c r="F29" s="70" t="s">
        <v>1153</v>
      </c>
      <c r="G29" s="24"/>
      <c r="H29" s="30" t="s">
        <v>680</v>
      </c>
      <c r="I29" s="70" t="s">
        <v>1153</v>
      </c>
    </row>
    <row r="30" spans="2:9" s="22" customFormat="1" x14ac:dyDescent="0.25">
      <c r="B30" s="21" t="s">
        <v>677</v>
      </c>
      <c r="C30" s="72">
        <v>500</v>
      </c>
      <c r="D30" s="24"/>
      <c r="E30" s="1" t="s">
        <v>697</v>
      </c>
      <c r="F30" s="65">
        <v>5850</v>
      </c>
      <c r="G30" s="24"/>
      <c r="H30" s="1" t="s">
        <v>910</v>
      </c>
      <c r="I30" s="65">
        <v>899</v>
      </c>
    </row>
    <row r="31" spans="2:9" s="22" customFormat="1" x14ac:dyDescent="0.25">
      <c r="B31" s="21" t="s">
        <v>1072</v>
      </c>
      <c r="C31" s="72">
        <v>460</v>
      </c>
      <c r="D31" s="24"/>
      <c r="E31" s="1" t="s">
        <v>698</v>
      </c>
      <c r="F31" s="65">
        <v>7650</v>
      </c>
      <c r="G31" s="24"/>
      <c r="H31" s="1" t="s">
        <v>911</v>
      </c>
      <c r="I31" s="65">
        <v>1599</v>
      </c>
    </row>
    <row r="32" spans="2:9" s="22" customFormat="1" x14ac:dyDescent="0.25">
      <c r="B32" s="21" t="s">
        <v>1073</v>
      </c>
      <c r="C32" s="72">
        <v>410</v>
      </c>
      <c r="D32" s="24"/>
      <c r="E32" s="1" t="s">
        <v>909</v>
      </c>
      <c r="F32" s="65">
        <v>9000</v>
      </c>
      <c r="G32" s="24"/>
      <c r="H32" s="1" t="s">
        <v>912</v>
      </c>
      <c r="I32" s="65">
        <v>1800</v>
      </c>
    </row>
    <row r="33" spans="2:9" s="22" customFormat="1" ht="15.75" x14ac:dyDescent="0.25">
      <c r="B33" s="99" t="s">
        <v>1312</v>
      </c>
      <c r="C33" s="99"/>
      <c r="D33" s="24"/>
      <c r="E33" s="24"/>
      <c r="F33" s="71"/>
      <c r="G33" s="24"/>
      <c r="H33" s="24"/>
      <c r="I33" s="71"/>
    </row>
    <row r="34" spans="2:9" s="22" customFormat="1" ht="15.75" x14ac:dyDescent="0.25">
      <c r="B34" s="99" t="s">
        <v>1313</v>
      </c>
      <c r="C34" s="99"/>
      <c r="D34" s="24"/>
      <c r="E34" s="103" t="s">
        <v>699</v>
      </c>
      <c r="F34" s="103"/>
      <c r="G34" s="24"/>
      <c r="H34" s="103" t="s">
        <v>685</v>
      </c>
      <c r="I34" s="103"/>
    </row>
    <row r="35" spans="2:9" s="22" customFormat="1" ht="15.75" x14ac:dyDescent="0.25">
      <c r="B35" s="102" t="s">
        <v>695</v>
      </c>
      <c r="C35" s="102"/>
      <c r="D35" s="24"/>
      <c r="E35" s="30" t="s">
        <v>682</v>
      </c>
      <c r="F35" s="70" t="s">
        <v>1153</v>
      </c>
      <c r="G35" s="24"/>
      <c r="H35" s="30" t="s">
        <v>686</v>
      </c>
      <c r="I35" s="70" t="s">
        <v>1153</v>
      </c>
    </row>
    <row r="36" spans="2:9" s="22" customFormat="1" ht="15.75" x14ac:dyDescent="0.25">
      <c r="B36" s="102" t="s">
        <v>694</v>
      </c>
      <c r="C36" s="102"/>
      <c r="D36" s="24"/>
      <c r="E36" s="1" t="s">
        <v>683</v>
      </c>
      <c r="F36" s="65" t="s">
        <v>1156</v>
      </c>
      <c r="G36" s="24"/>
      <c r="H36" s="1" t="s">
        <v>683</v>
      </c>
      <c r="I36" s="65" t="s">
        <v>1154</v>
      </c>
    </row>
    <row r="37" spans="2:9" s="22" customFormat="1" ht="15.75" x14ac:dyDescent="0.25">
      <c r="B37" s="102" t="s">
        <v>696</v>
      </c>
      <c r="C37" s="102"/>
      <c r="D37" s="24"/>
      <c r="E37" s="1" t="s">
        <v>684</v>
      </c>
      <c r="F37" s="65" t="s">
        <v>1157</v>
      </c>
      <c r="G37" s="24"/>
      <c r="H37" s="1" t="s">
        <v>684</v>
      </c>
      <c r="I37" s="65" t="s">
        <v>1155</v>
      </c>
    </row>
    <row r="38" spans="2:9" s="22" customFormat="1" x14ac:dyDescent="0.25">
      <c r="B38" s="24"/>
      <c r="C38" s="71"/>
      <c r="D38" s="24"/>
      <c r="E38" s="31"/>
      <c r="F38" s="73"/>
      <c r="G38" s="24"/>
      <c r="H38" s="24"/>
      <c r="I38" s="71"/>
    </row>
    <row r="39" spans="2:9" s="22" customFormat="1" ht="15.75" x14ac:dyDescent="0.25">
      <c r="B39" s="99" t="s">
        <v>1158</v>
      </c>
      <c r="C39" s="99"/>
      <c r="D39" s="24"/>
      <c r="E39" s="99" t="s">
        <v>1159</v>
      </c>
      <c r="F39" s="99"/>
      <c r="G39" s="24"/>
      <c r="H39" s="99" t="s">
        <v>1162</v>
      </c>
      <c r="I39" s="99"/>
    </row>
    <row r="40" spans="2:9" s="22" customFormat="1" ht="15.75" x14ac:dyDescent="0.25">
      <c r="B40" s="95" t="s">
        <v>1160</v>
      </c>
      <c r="C40" s="96"/>
      <c r="D40" s="24"/>
      <c r="E40" s="95" t="s">
        <v>1160</v>
      </c>
      <c r="F40" s="96"/>
      <c r="G40" s="24"/>
      <c r="H40" s="95" t="s">
        <v>1160</v>
      </c>
      <c r="I40" s="96"/>
    </row>
    <row r="41" spans="2:9" s="22" customFormat="1" ht="15.75" x14ac:dyDescent="0.25">
      <c r="B41" s="97" t="s">
        <v>1161</v>
      </c>
      <c r="C41" s="98"/>
      <c r="D41" s="24"/>
      <c r="E41" s="97" t="s">
        <v>1161</v>
      </c>
      <c r="F41" s="98"/>
      <c r="G41" s="24"/>
      <c r="H41" s="97" t="s">
        <v>1161</v>
      </c>
      <c r="I41" s="98"/>
    </row>
    <row r="42" spans="2:9" s="22" customFormat="1" x14ac:dyDescent="0.25">
      <c r="B42" s="24"/>
      <c r="C42" s="71"/>
      <c r="D42" s="24"/>
      <c r="E42" s="24"/>
      <c r="F42" s="71"/>
      <c r="G42" s="24"/>
      <c r="H42" s="24"/>
      <c r="I42" s="71"/>
    </row>
    <row r="43" spans="2:9" s="22" customFormat="1" x14ac:dyDescent="0.25">
      <c r="B43" s="24"/>
      <c r="C43" s="71"/>
      <c r="D43" s="24"/>
      <c r="E43" s="24"/>
      <c r="F43" s="71"/>
      <c r="G43" s="24"/>
      <c r="H43" s="24"/>
      <c r="I43" s="71"/>
    </row>
    <row r="44" spans="2:9" s="22" customFormat="1" x14ac:dyDescent="0.25">
      <c r="B44" s="24"/>
      <c r="C44" s="71"/>
      <c r="D44" s="24"/>
      <c r="E44" s="24"/>
      <c r="F44" s="71"/>
      <c r="G44" s="24"/>
      <c r="H44" s="24"/>
      <c r="I44" s="71"/>
    </row>
    <row r="45" spans="2:9" s="22" customFormat="1" x14ac:dyDescent="0.25">
      <c r="B45" s="24"/>
      <c r="C45" s="71"/>
      <c r="D45" s="24"/>
      <c r="E45" s="24"/>
      <c r="F45" s="71"/>
      <c r="G45" s="24"/>
      <c r="H45" s="24"/>
      <c r="I45" s="71"/>
    </row>
    <row r="46" spans="2:9" s="22" customFormat="1" x14ac:dyDescent="0.25">
      <c r="B46" s="24"/>
      <c r="C46" s="71"/>
      <c r="D46" s="24"/>
      <c r="E46" s="24"/>
      <c r="F46" s="71"/>
      <c r="G46" s="24"/>
      <c r="H46" s="24"/>
      <c r="I46" s="71"/>
    </row>
    <row r="47" spans="2:9" s="22" customFormat="1" x14ac:dyDescent="0.25">
      <c r="B47" s="24"/>
      <c r="C47" s="71"/>
      <c r="D47" s="24"/>
      <c r="E47" s="24"/>
      <c r="F47" s="71"/>
      <c r="G47" s="24"/>
      <c r="H47" s="24"/>
      <c r="I47" s="71"/>
    </row>
    <row r="48" spans="2:9" s="22" customFormat="1" x14ac:dyDescent="0.25">
      <c r="B48" s="24"/>
      <c r="C48" s="71"/>
      <c r="D48" s="24"/>
      <c r="E48" s="24"/>
      <c r="F48" s="71"/>
      <c r="G48" s="24"/>
      <c r="H48" s="24"/>
      <c r="I48" s="71"/>
    </row>
    <row r="49" spans="2:9" s="22" customFormat="1" x14ac:dyDescent="0.25">
      <c r="B49" s="24"/>
      <c r="C49" s="71"/>
      <c r="D49" s="24"/>
      <c r="E49" s="24"/>
      <c r="F49" s="71"/>
      <c r="G49" s="24"/>
      <c r="H49" s="24"/>
      <c r="I49" s="71"/>
    </row>
    <row r="50" spans="2:9" s="22" customFormat="1" x14ac:dyDescent="0.25">
      <c r="B50" s="24"/>
      <c r="C50" s="71"/>
      <c r="D50" s="24"/>
      <c r="E50" s="24"/>
      <c r="F50" s="71"/>
      <c r="G50" s="24"/>
      <c r="H50" s="24"/>
      <c r="I50" s="71"/>
    </row>
    <row r="51" spans="2:9" s="22" customFormat="1" x14ac:dyDescent="0.25">
      <c r="B51" s="24"/>
      <c r="C51" s="71"/>
      <c r="D51" s="24"/>
      <c r="E51" s="24"/>
      <c r="F51" s="71"/>
      <c r="G51" s="24"/>
      <c r="H51" s="24"/>
      <c r="I51" s="71"/>
    </row>
    <row r="52" spans="2:9" s="22" customFormat="1" x14ac:dyDescent="0.25">
      <c r="B52" s="24"/>
      <c r="C52" s="71"/>
      <c r="D52" s="24"/>
      <c r="E52" s="24"/>
      <c r="F52" s="71"/>
      <c r="G52" s="24"/>
      <c r="H52" s="24"/>
      <c r="I52" s="71"/>
    </row>
    <row r="53" spans="2:9" s="22" customFormat="1" x14ac:dyDescent="0.25">
      <c r="B53" s="24"/>
      <c r="C53" s="71"/>
      <c r="D53" s="24"/>
      <c r="E53" s="24"/>
      <c r="F53" s="71"/>
      <c r="G53" s="24"/>
      <c r="H53" s="24"/>
      <c r="I53" s="71"/>
    </row>
    <row r="54" spans="2:9" s="22" customFormat="1" x14ac:dyDescent="0.25">
      <c r="B54" s="24"/>
      <c r="C54" s="71"/>
      <c r="D54" s="24"/>
      <c r="E54" s="24"/>
      <c r="F54" s="71"/>
      <c r="G54" s="24"/>
      <c r="H54" s="24"/>
      <c r="I54" s="71"/>
    </row>
    <row r="55" spans="2:9" s="22" customFormat="1" x14ac:dyDescent="0.25">
      <c r="B55" s="24"/>
      <c r="C55" s="71"/>
      <c r="D55" s="24"/>
      <c r="E55" s="24"/>
      <c r="F55" s="71"/>
      <c r="G55" s="24"/>
      <c r="H55" s="24"/>
      <c r="I55" s="71"/>
    </row>
    <row r="56" spans="2:9" s="22" customFormat="1" x14ac:dyDescent="0.25">
      <c r="B56" s="24"/>
      <c r="C56" s="71"/>
      <c r="D56" s="24"/>
      <c r="E56" s="24"/>
      <c r="F56" s="71"/>
      <c r="G56" s="24"/>
      <c r="H56" s="24"/>
      <c r="I56" s="71"/>
    </row>
    <row r="57" spans="2:9" s="22" customFormat="1" x14ac:dyDescent="0.25">
      <c r="B57" s="24"/>
      <c r="C57" s="71"/>
      <c r="D57" s="24"/>
      <c r="E57" s="24"/>
      <c r="F57" s="71"/>
      <c r="G57" s="24"/>
      <c r="H57" s="24"/>
      <c r="I57" s="71"/>
    </row>
    <row r="58" spans="2:9" s="22" customFormat="1" x14ac:dyDescent="0.25">
      <c r="B58" s="24"/>
      <c r="C58" s="71"/>
      <c r="D58" s="24"/>
      <c r="E58" s="24"/>
      <c r="F58" s="71"/>
      <c r="G58" s="24"/>
      <c r="H58" s="24"/>
      <c r="I58" s="71"/>
    </row>
    <row r="59" spans="2:9" s="22" customFormat="1" x14ac:dyDescent="0.25">
      <c r="B59" s="24"/>
      <c r="C59" s="71"/>
      <c r="D59" s="24"/>
      <c r="E59" s="24"/>
      <c r="F59" s="71"/>
      <c r="G59" s="24"/>
      <c r="H59" s="24"/>
      <c r="I59" s="71"/>
    </row>
    <row r="60" spans="2:9" s="22" customFormat="1" x14ac:dyDescent="0.25">
      <c r="B60" s="24"/>
      <c r="C60" s="71"/>
      <c r="D60" s="24"/>
      <c r="E60" s="24"/>
      <c r="F60" s="71"/>
      <c r="G60" s="24"/>
      <c r="H60" s="24"/>
      <c r="I60" s="71"/>
    </row>
    <row r="61" spans="2:9" s="22" customFormat="1" x14ac:dyDescent="0.25">
      <c r="B61" s="24"/>
      <c r="C61" s="71"/>
      <c r="D61" s="24"/>
      <c r="E61" s="24"/>
      <c r="F61" s="71"/>
      <c r="G61" s="24"/>
      <c r="H61" s="24"/>
      <c r="I61" s="71"/>
    </row>
    <row r="62" spans="2:9" s="22" customFormat="1" x14ac:dyDescent="0.25">
      <c r="B62" s="24"/>
      <c r="C62" s="71"/>
      <c r="D62" s="24"/>
      <c r="E62" s="24"/>
      <c r="F62" s="71"/>
      <c r="G62" s="24"/>
      <c r="H62" s="24"/>
      <c r="I62" s="71"/>
    </row>
    <row r="63" spans="2:9" s="22" customFormat="1" x14ac:dyDescent="0.25">
      <c r="B63" s="24"/>
      <c r="C63" s="71"/>
      <c r="D63" s="24"/>
      <c r="E63" s="24"/>
      <c r="F63" s="71"/>
      <c r="G63" s="24"/>
      <c r="H63" s="24"/>
      <c r="I63" s="71"/>
    </row>
    <row r="64" spans="2:9" s="22" customFormat="1" x14ac:dyDescent="0.25">
      <c r="B64" s="24"/>
      <c r="C64" s="71"/>
      <c r="D64" s="24"/>
      <c r="E64" s="24"/>
      <c r="F64" s="71"/>
      <c r="G64" s="24"/>
      <c r="H64" s="24"/>
      <c r="I64" s="71"/>
    </row>
    <row r="65" spans="2:9" s="22" customFormat="1" x14ac:dyDescent="0.25">
      <c r="B65" s="24"/>
      <c r="C65" s="71"/>
      <c r="D65" s="24"/>
      <c r="E65" s="24"/>
      <c r="F65" s="71"/>
      <c r="G65" s="24"/>
      <c r="H65" s="24"/>
      <c r="I65" s="71"/>
    </row>
    <row r="66" spans="2:9" s="22" customFormat="1" x14ac:dyDescent="0.25">
      <c r="B66" s="24"/>
      <c r="C66" s="71"/>
      <c r="D66" s="24"/>
      <c r="E66" s="24"/>
      <c r="F66" s="71"/>
      <c r="G66" s="24"/>
      <c r="H66" s="24"/>
      <c r="I66" s="71"/>
    </row>
    <row r="67" spans="2:9" s="22" customFormat="1" x14ac:dyDescent="0.25">
      <c r="B67" s="24"/>
      <c r="C67" s="71"/>
      <c r="D67" s="24"/>
      <c r="E67" s="24"/>
      <c r="F67" s="71"/>
      <c r="G67" s="24"/>
      <c r="H67" s="24"/>
      <c r="I67" s="71"/>
    </row>
    <row r="68" spans="2:9" s="22" customFormat="1" x14ac:dyDescent="0.25">
      <c r="B68" s="24"/>
      <c r="C68" s="71"/>
      <c r="D68" s="24"/>
      <c r="E68" s="24"/>
      <c r="F68" s="71"/>
      <c r="G68" s="24"/>
      <c r="H68" s="24"/>
      <c r="I68" s="71"/>
    </row>
    <row r="69" spans="2:9" s="22" customFormat="1" x14ac:dyDescent="0.25">
      <c r="B69" s="24"/>
      <c r="C69" s="71"/>
      <c r="D69" s="24"/>
      <c r="E69" s="24"/>
      <c r="F69" s="71"/>
      <c r="G69" s="24"/>
      <c r="H69" s="24"/>
      <c r="I69" s="71"/>
    </row>
    <row r="70" spans="2:9" s="22" customFormat="1" x14ac:dyDescent="0.25">
      <c r="B70" s="24"/>
      <c r="C70" s="71"/>
      <c r="D70" s="24"/>
      <c r="E70" s="24"/>
      <c r="F70" s="71"/>
      <c r="G70" s="24"/>
      <c r="H70" s="24"/>
      <c r="I70" s="71"/>
    </row>
    <row r="71" spans="2:9" s="22" customFormat="1" x14ac:dyDescent="0.25">
      <c r="B71" s="24"/>
      <c r="C71" s="71"/>
      <c r="D71" s="24"/>
      <c r="E71" s="24"/>
      <c r="F71" s="71"/>
      <c r="G71" s="24"/>
      <c r="H71" s="24"/>
      <c r="I71" s="71"/>
    </row>
    <row r="72" spans="2:9" s="22" customFormat="1" x14ac:dyDescent="0.25">
      <c r="B72" s="24"/>
      <c r="C72" s="71"/>
      <c r="D72" s="24"/>
      <c r="E72" s="24"/>
      <c r="F72" s="71"/>
      <c r="G72" s="24"/>
      <c r="H72" s="24"/>
      <c r="I72" s="71"/>
    </row>
    <row r="73" spans="2:9" s="22" customFormat="1" x14ac:dyDescent="0.25">
      <c r="B73" s="24"/>
      <c r="C73" s="71"/>
      <c r="D73" s="24"/>
      <c r="E73" s="24"/>
      <c r="F73" s="71"/>
      <c r="G73" s="24"/>
      <c r="H73" s="24"/>
      <c r="I73" s="71"/>
    </row>
    <row r="74" spans="2:9" s="22" customFormat="1" x14ac:dyDescent="0.25">
      <c r="B74" s="24"/>
      <c r="C74" s="71"/>
      <c r="D74" s="24"/>
      <c r="E74" s="24"/>
      <c r="F74" s="71"/>
      <c r="G74" s="24"/>
      <c r="H74" s="24"/>
      <c r="I74" s="71"/>
    </row>
    <row r="75" spans="2:9" s="22" customFormat="1" x14ac:dyDescent="0.25">
      <c r="B75" s="24"/>
      <c r="C75" s="71"/>
      <c r="D75" s="24"/>
      <c r="E75" s="24"/>
      <c r="F75" s="71"/>
      <c r="G75" s="24"/>
      <c r="H75" s="24"/>
      <c r="I75" s="71"/>
    </row>
    <row r="76" spans="2:9" s="22" customFormat="1" x14ac:dyDescent="0.25">
      <c r="B76" s="24"/>
      <c r="C76" s="71"/>
      <c r="D76" s="24"/>
      <c r="E76" s="24"/>
      <c r="F76" s="71"/>
      <c r="G76" s="24"/>
      <c r="H76" s="24"/>
      <c r="I76" s="71"/>
    </row>
    <row r="77" spans="2:9" s="22" customFormat="1" x14ac:dyDescent="0.25">
      <c r="B77" s="24"/>
      <c r="C77" s="71"/>
      <c r="D77" s="24"/>
      <c r="E77" s="24"/>
      <c r="F77" s="71"/>
      <c r="G77" s="24"/>
      <c r="H77" s="24"/>
      <c r="I77" s="71"/>
    </row>
    <row r="78" spans="2:9" s="22" customFormat="1" x14ac:dyDescent="0.25">
      <c r="B78" s="24"/>
      <c r="C78" s="71"/>
      <c r="D78" s="24"/>
      <c r="E78" s="24"/>
      <c r="F78" s="71"/>
      <c r="G78" s="24"/>
      <c r="H78" s="24"/>
      <c r="I78" s="71"/>
    </row>
    <row r="79" spans="2:9" s="22" customFormat="1" x14ac:dyDescent="0.25">
      <c r="B79" s="24"/>
      <c r="C79" s="71"/>
      <c r="D79" s="24"/>
      <c r="E79" s="24"/>
      <c r="F79" s="71"/>
      <c r="G79" s="24"/>
      <c r="H79" s="24"/>
      <c r="I79" s="71"/>
    </row>
    <row r="80" spans="2:9" s="22" customFormat="1" x14ac:dyDescent="0.25">
      <c r="B80" s="24"/>
      <c r="C80" s="71"/>
      <c r="D80" s="24"/>
      <c r="E80" s="24"/>
      <c r="F80" s="71"/>
      <c r="G80" s="24"/>
      <c r="H80" s="24"/>
      <c r="I80" s="71"/>
    </row>
    <row r="81" spans="2:9" s="22" customFormat="1" x14ac:dyDescent="0.25">
      <c r="B81" s="24"/>
      <c r="C81" s="71"/>
      <c r="D81" s="24"/>
      <c r="E81" s="24"/>
      <c r="F81" s="71"/>
      <c r="G81" s="24"/>
      <c r="H81" s="24"/>
      <c r="I81" s="71"/>
    </row>
    <row r="82" spans="2:9" s="22" customFormat="1" x14ac:dyDescent="0.25">
      <c r="B82" s="24"/>
      <c r="C82" s="71"/>
      <c r="D82" s="24"/>
      <c r="E82" s="24"/>
      <c r="F82" s="71"/>
      <c r="G82" s="24"/>
      <c r="H82" s="24"/>
      <c r="I82" s="71"/>
    </row>
    <row r="83" spans="2:9" s="22" customFormat="1" x14ac:dyDescent="0.25">
      <c r="B83" s="24"/>
      <c r="C83" s="71"/>
      <c r="D83" s="24"/>
      <c r="E83" s="24"/>
      <c r="F83" s="71"/>
      <c r="G83" s="24"/>
      <c r="H83" s="24"/>
      <c r="I83" s="71"/>
    </row>
    <row r="84" spans="2:9" s="22" customFormat="1" x14ac:dyDescent="0.25">
      <c r="B84" s="24"/>
      <c r="C84" s="71"/>
      <c r="D84" s="24"/>
      <c r="E84" s="24"/>
      <c r="F84" s="71"/>
      <c r="G84" s="24"/>
      <c r="H84" s="24"/>
      <c r="I84" s="71"/>
    </row>
    <row r="85" spans="2:9" s="22" customFormat="1" x14ac:dyDescent="0.25">
      <c r="B85" s="24"/>
      <c r="C85" s="71"/>
      <c r="D85" s="24"/>
      <c r="E85" s="24"/>
      <c r="F85" s="71"/>
      <c r="G85" s="24"/>
      <c r="H85" s="24"/>
      <c r="I85" s="71"/>
    </row>
    <row r="86" spans="2:9" s="22" customFormat="1" x14ac:dyDescent="0.25">
      <c r="B86" s="24"/>
      <c r="C86" s="71"/>
      <c r="D86" s="24"/>
      <c r="E86" s="24"/>
      <c r="F86" s="71"/>
      <c r="G86" s="24"/>
      <c r="H86" s="24"/>
      <c r="I86" s="71"/>
    </row>
    <row r="87" spans="2:9" s="22" customFormat="1" x14ac:dyDescent="0.25">
      <c r="B87" s="24"/>
      <c r="C87" s="71"/>
      <c r="D87" s="24"/>
      <c r="E87" s="27"/>
      <c r="F87" s="71"/>
      <c r="G87" s="24"/>
      <c r="H87" s="24"/>
      <c r="I87" s="71"/>
    </row>
    <row r="88" spans="2:9" s="22" customFormat="1" x14ac:dyDescent="0.25">
      <c r="B88" s="24"/>
      <c r="C88" s="71"/>
      <c r="D88" s="24"/>
      <c r="E88" s="27"/>
      <c r="F88" s="71"/>
      <c r="G88" s="24"/>
      <c r="H88" s="24"/>
      <c r="I88" s="71"/>
    </row>
    <row r="89" spans="2:9" s="22" customFormat="1" x14ac:dyDescent="0.25">
      <c r="B89" s="24"/>
      <c r="C89" s="71"/>
      <c r="D89" s="24"/>
      <c r="E89" s="27"/>
      <c r="F89" s="71"/>
      <c r="G89" s="24"/>
      <c r="H89" s="24"/>
      <c r="I89" s="71"/>
    </row>
    <row r="90" spans="2:9" s="22" customFormat="1" x14ac:dyDescent="0.25">
      <c r="B90" s="26"/>
      <c r="C90" s="71"/>
      <c r="D90" s="24"/>
      <c r="E90" s="28"/>
      <c r="F90" s="25"/>
      <c r="G90" s="25"/>
      <c r="H90" s="24"/>
      <c r="I90" s="71"/>
    </row>
    <row r="91" spans="2:9" s="22" customFormat="1" x14ac:dyDescent="0.25">
      <c r="B91" s="26"/>
      <c r="C91" s="71"/>
      <c r="D91" s="24"/>
      <c r="E91" s="28"/>
      <c r="F91" s="25"/>
      <c r="G91" s="25"/>
      <c r="H91" s="24"/>
      <c r="I91" s="71"/>
    </row>
    <row r="92" spans="2:9" s="22" customFormat="1" x14ac:dyDescent="0.25">
      <c r="B92" s="26"/>
      <c r="C92" s="71"/>
      <c r="D92" s="24"/>
      <c r="E92" s="28"/>
      <c r="F92" s="25"/>
      <c r="G92" s="25"/>
      <c r="H92" s="24"/>
      <c r="I92" s="71"/>
    </row>
    <row r="93" spans="2:9" s="22" customFormat="1" x14ac:dyDescent="0.25">
      <c r="B93" s="26"/>
      <c r="C93" s="71"/>
      <c r="D93" s="24"/>
      <c r="E93" s="28"/>
      <c r="F93" s="25"/>
      <c r="G93" s="25"/>
      <c r="H93" s="24"/>
      <c r="I93" s="71"/>
    </row>
    <row r="94" spans="2:9" s="22" customFormat="1" x14ac:dyDescent="0.25">
      <c r="B94" s="26"/>
      <c r="C94" s="71"/>
      <c r="D94" s="24"/>
      <c r="E94" s="28"/>
      <c r="F94" s="25"/>
      <c r="G94" s="25"/>
      <c r="H94" s="24"/>
      <c r="I94" s="71"/>
    </row>
    <row r="95" spans="2:9" s="22" customFormat="1" x14ac:dyDescent="0.25">
      <c r="B95" s="26"/>
      <c r="C95" s="71"/>
      <c r="D95" s="24"/>
      <c r="E95" s="28"/>
      <c r="F95" s="25"/>
      <c r="G95" s="25"/>
      <c r="H95" s="24"/>
      <c r="I95" s="71"/>
    </row>
    <row r="96" spans="2:9" s="22" customFormat="1" x14ac:dyDescent="0.25">
      <c r="B96" s="26"/>
      <c r="C96" s="71"/>
      <c r="D96" s="24"/>
      <c r="E96" s="28"/>
      <c r="F96" s="25"/>
      <c r="G96" s="25"/>
      <c r="H96" s="24"/>
      <c r="I96" s="71"/>
    </row>
    <row r="97" spans="2:9" s="22" customFormat="1" x14ac:dyDescent="0.25">
      <c r="B97" s="26"/>
      <c r="C97" s="71"/>
      <c r="D97" s="24"/>
      <c r="E97" s="28"/>
      <c r="F97" s="25"/>
      <c r="G97" s="25"/>
      <c r="H97" s="24"/>
      <c r="I97" s="71"/>
    </row>
    <row r="98" spans="2:9" s="22" customFormat="1" x14ac:dyDescent="0.25">
      <c r="B98" s="26"/>
      <c r="C98" s="71"/>
      <c r="D98" s="24"/>
      <c r="E98" s="28"/>
      <c r="F98" s="25"/>
      <c r="G98" s="25"/>
      <c r="H98" s="24"/>
      <c r="I98" s="71"/>
    </row>
    <row r="99" spans="2:9" s="22" customFormat="1" x14ac:dyDescent="0.25">
      <c r="B99" s="26"/>
      <c r="C99" s="71"/>
      <c r="D99" s="24"/>
      <c r="E99" s="28"/>
      <c r="F99" s="25"/>
      <c r="G99" s="25"/>
      <c r="H99" s="24"/>
      <c r="I99" s="71"/>
    </row>
    <row r="100" spans="2:9" s="22" customFormat="1" x14ac:dyDescent="0.25">
      <c r="B100" s="26"/>
      <c r="C100" s="71"/>
      <c r="D100" s="24"/>
      <c r="E100" s="28"/>
      <c r="F100" s="25"/>
      <c r="G100" s="25"/>
      <c r="H100" s="24"/>
      <c r="I100" s="71"/>
    </row>
    <row r="101" spans="2:9" s="22" customFormat="1" x14ac:dyDescent="0.25">
      <c r="B101" s="26"/>
      <c r="C101" s="71"/>
      <c r="D101" s="24"/>
      <c r="E101" s="28"/>
      <c r="F101" s="25"/>
      <c r="G101" s="25"/>
      <c r="H101" s="24"/>
      <c r="I101" s="71"/>
    </row>
    <row r="102" spans="2:9" s="22" customFormat="1" x14ac:dyDescent="0.25">
      <c r="B102" s="26"/>
      <c r="C102" s="71"/>
      <c r="D102" s="24"/>
      <c r="E102" s="28"/>
      <c r="F102" s="25"/>
      <c r="G102" s="25"/>
      <c r="H102" s="24"/>
      <c r="I102" s="71"/>
    </row>
    <row r="103" spans="2:9" s="22" customFormat="1" x14ac:dyDescent="0.25">
      <c r="B103" s="26"/>
      <c r="C103" s="71"/>
      <c r="D103" s="24"/>
      <c r="E103" s="28"/>
      <c r="F103" s="25"/>
      <c r="G103" s="25"/>
      <c r="H103" s="24"/>
      <c r="I103" s="71"/>
    </row>
    <row r="104" spans="2:9" s="22" customFormat="1" x14ac:dyDescent="0.25">
      <c r="B104" s="26"/>
      <c r="C104" s="71"/>
      <c r="D104" s="24"/>
      <c r="E104" s="28"/>
      <c r="F104" s="25"/>
      <c r="G104" s="25"/>
      <c r="H104" s="24"/>
      <c r="I104" s="71"/>
    </row>
    <row r="105" spans="2:9" s="22" customFormat="1" x14ac:dyDescent="0.25">
      <c r="B105" s="26"/>
      <c r="C105" s="71"/>
      <c r="D105" s="24"/>
      <c r="E105" s="28"/>
      <c r="F105" s="25"/>
      <c r="G105" s="25"/>
      <c r="H105" s="24"/>
      <c r="I105" s="71"/>
    </row>
    <row r="106" spans="2:9" s="22" customFormat="1" x14ac:dyDescent="0.25">
      <c r="B106" s="26"/>
      <c r="C106" s="71"/>
      <c r="D106" s="24"/>
      <c r="E106" s="28"/>
      <c r="F106" s="25"/>
      <c r="G106" s="25"/>
      <c r="H106" s="24"/>
      <c r="I106" s="71"/>
    </row>
    <row r="107" spans="2:9" s="22" customFormat="1" x14ac:dyDescent="0.25">
      <c r="B107" s="26"/>
      <c r="C107" s="71"/>
      <c r="D107" s="24"/>
      <c r="E107" s="28"/>
      <c r="F107" s="25"/>
      <c r="G107" s="25"/>
      <c r="H107" s="24"/>
      <c r="I107" s="71"/>
    </row>
    <row r="108" spans="2:9" s="22" customFormat="1" x14ac:dyDescent="0.25">
      <c r="B108" s="26"/>
      <c r="C108" s="71"/>
      <c r="D108" s="24"/>
      <c r="E108" s="26"/>
      <c r="F108" s="25"/>
      <c r="G108" s="25"/>
      <c r="H108" s="24"/>
      <c r="I108" s="71"/>
    </row>
    <row r="109" spans="2:9" s="22" customFormat="1" x14ac:dyDescent="0.25">
      <c r="B109" s="26"/>
      <c r="C109" s="71"/>
      <c r="D109" s="24"/>
      <c r="E109" s="28"/>
      <c r="F109" s="25"/>
      <c r="G109" s="25"/>
      <c r="H109" s="24"/>
      <c r="I109" s="71"/>
    </row>
    <row r="110" spans="2:9" s="22" customFormat="1" x14ac:dyDescent="0.25">
      <c r="B110" s="26"/>
      <c r="C110" s="71"/>
      <c r="D110" s="24"/>
      <c r="E110" s="28"/>
      <c r="F110" s="25"/>
      <c r="G110" s="25"/>
      <c r="H110" s="24"/>
      <c r="I110" s="71"/>
    </row>
    <row r="111" spans="2:9" s="22" customFormat="1" x14ac:dyDescent="0.25">
      <c r="B111" s="26"/>
      <c r="C111" s="71"/>
      <c r="D111" s="24"/>
      <c r="E111" s="28"/>
      <c r="F111" s="25"/>
      <c r="G111" s="25"/>
      <c r="H111" s="24"/>
      <c r="I111" s="71"/>
    </row>
    <row r="112" spans="2:9" s="22" customFormat="1" x14ac:dyDescent="0.25">
      <c r="B112" s="26"/>
      <c r="C112" s="71"/>
      <c r="D112" s="24"/>
      <c r="E112" s="28"/>
      <c r="F112" s="25"/>
      <c r="G112" s="25"/>
      <c r="H112" s="24"/>
      <c r="I112" s="71"/>
    </row>
    <row r="113" spans="2:9" s="22" customFormat="1" x14ac:dyDescent="0.25">
      <c r="B113" s="26"/>
      <c r="C113" s="71"/>
      <c r="D113" s="24"/>
      <c r="E113" s="28"/>
      <c r="F113" s="25"/>
      <c r="G113" s="25"/>
      <c r="H113" s="24"/>
      <c r="I113" s="71"/>
    </row>
    <row r="114" spans="2:9" s="22" customFormat="1" x14ac:dyDescent="0.25">
      <c r="B114" s="26"/>
      <c r="C114" s="71"/>
      <c r="D114" s="24"/>
      <c r="E114" s="28"/>
      <c r="F114" s="25"/>
      <c r="G114" s="25"/>
      <c r="H114" s="24"/>
      <c r="I114" s="71"/>
    </row>
    <row r="115" spans="2:9" s="22" customFormat="1" x14ac:dyDescent="0.25">
      <c r="B115" s="26"/>
      <c r="C115" s="71"/>
      <c r="D115" s="24"/>
      <c r="E115" s="28"/>
      <c r="F115" s="25"/>
      <c r="G115" s="25"/>
      <c r="H115" s="24"/>
      <c r="I115" s="71"/>
    </row>
    <row r="116" spans="2:9" s="22" customFormat="1" x14ac:dyDescent="0.25">
      <c r="B116" s="26"/>
      <c r="C116" s="71"/>
      <c r="D116" s="24"/>
      <c r="E116" s="28"/>
      <c r="F116" s="25"/>
      <c r="G116" s="25"/>
      <c r="H116" s="24"/>
      <c r="I116" s="71"/>
    </row>
    <row r="117" spans="2:9" s="22" customFormat="1" x14ac:dyDescent="0.25">
      <c r="B117" s="26"/>
      <c r="C117" s="71"/>
      <c r="D117" s="24"/>
      <c r="E117" s="28"/>
      <c r="F117" s="25"/>
      <c r="G117" s="26"/>
      <c r="H117" s="24"/>
      <c r="I117" s="71"/>
    </row>
  </sheetData>
  <mergeCells count="24">
    <mergeCell ref="H39:I39"/>
    <mergeCell ref="E40:F40"/>
    <mergeCell ref="H40:I40"/>
    <mergeCell ref="E41:F41"/>
    <mergeCell ref="H41:I41"/>
    <mergeCell ref="H28:I28"/>
    <mergeCell ref="E34:F34"/>
    <mergeCell ref="H34:I34"/>
    <mergeCell ref="B13:C13"/>
    <mergeCell ref="E13:F13"/>
    <mergeCell ref="H13:I13"/>
    <mergeCell ref="B25:C25"/>
    <mergeCell ref="B26:C26"/>
    <mergeCell ref="B28:C28"/>
    <mergeCell ref="B40:C40"/>
    <mergeCell ref="B41:C41"/>
    <mergeCell ref="B33:C33"/>
    <mergeCell ref="B34:C34"/>
    <mergeCell ref="E28:F28"/>
    <mergeCell ref="B35:C35"/>
    <mergeCell ref="B36:C36"/>
    <mergeCell ref="B37:C37"/>
    <mergeCell ref="B39:C39"/>
    <mergeCell ref="E39:F3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J446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3.7109375" customWidth="1"/>
    <col min="3" max="3" width="18.28515625" style="6" customWidth="1"/>
    <col min="4" max="4" width="14" customWidth="1"/>
    <col min="5" max="5" width="20.140625" customWidth="1"/>
    <col min="6" max="6" width="13.28515625" style="33" customWidth="1"/>
    <col min="7" max="7" width="16.42578125" style="33" customWidth="1"/>
    <col min="8" max="10" width="14.7109375" style="60" customWidth="1"/>
  </cols>
  <sheetData>
    <row r="1" spans="2:10" x14ac:dyDescent="0.25">
      <c r="C1" s="6" t="s">
        <v>1076</v>
      </c>
    </row>
    <row r="11" spans="2:10" ht="15.75" thickBot="1" x14ac:dyDescent="0.3"/>
    <row r="12" spans="2:10" ht="16.5" thickBot="1" x14ac:dyDescent="0.3">
      <c r="B12" s="13"/>
      <c r="C12" s="13"/>
      <c r="D12" s="13"/>
      <c r="E12" s="13"/>
      <c r="F12" s="32"/>
      <c r="G12" s="51">
        <v>45018</v>
      </c>
      <c r="H12" s="82" t="s">
        <v>1149</v>
      </c>
      <c r="I12" s="82"/>
      <c r="J12" s="83"/>
    </row>
    <row r="13" spans="2:10" ht="15.75" x14ac:dyDescent="0.25">
      <c r="B13" s="15" t="s">
        <v>250</v>
      </c>
      <c r="C13" s="15" t="s">
        <v>251</v>
      </c>
      <c r="D13" s="15" t="s">
        <v>306</v>
      </c>
      <c r="E13" s="15" t="s">
        <v>307</v>
      </c>
      <c r="F13" s="15" t="s">
        <v>706</v>
      </c>
      <c r="G13" s="15" t="s">
        <v>730</v>
      </c>
      <c r="H13" s="62" t="s">
        <v>588</v>
      </c>
      <c r="I13" s="62" t="s">
        <v>592</v>
      </c>
      <c r="J13" s="62" t="s">
        <v>590</v>
      </c>
    </row>
    <row r="14" spans="2:10" s="11" customFormat="1" x14ac:dyDescent="0.25">
      <c r="B14" s="52" t="s">
        <v>258</v>
      </c>
      <c r="C14" s="52" t="s">
        <v>439</v>
      </c>
      <c r="D14" s="52">
        <v>0.5</v>
      </c>
      <c r="E14" s="52" t="s">
        <v>263</v>
      </c>
      <c r="F14" s="54">
        <v>13</v>
      </c>
      <c r="G14" s="54">
        <v>1</v>
      </c>
      <c r="H14" s="64">
        <v>385.2</v>
      </c>
      <c r="I14" s="64">
        <v>380.2</v>
      </c>
      <c r="J14" s="64">
        <v>375.2</v>
      </c>
    </row>
    <row r="15" spans="2:10" s="11" customFormat="1" x14ac:dyDescent="0.25">
      <c r="B15" s="52" t="s">
        <v>258</v>
      </c>
      <c r="C15" s="52" t="s">
        <v>439</v>
      </c>
      <c r="D15" s="52">
        <v>0.7</v>
      </c>
      <c r="E15" s="52" t="s">
        <v>263</v>
      </c>
      <c r="F15" s="54">
        <v>348</v>
      </c>
      <c r="G15" s="54">
        <v>20</v>
      </c>
      <c r="H15" s="64">
        <v>360</v>
      </c>
      <c r="I15" s="64">
        <v>355</v>
      </c>
      <c r="J15" s="64">
        <v>350</v>
      </c>
    </row>
    <row r="16" spans="2:10" s="11" customFormat="1" x14ac:dyDescent="0.25">
      <c r="B16" s="52" t="s">
        <v>258</v>
      </c>
      <c r="C16" s="52" t="s">
        <v>439</v>
      </c>
      <c r="D16" s="52">
        <v>0.8</v>
      </c>
      <c r="E16" s="52" t="s">
        <v>267</v>
      </c>
      <c r="F16" s="54">
        <v>117.20000000000005</v>
      </c>
      <c r="G16" s="54">
        <v>10</v>
      </c>
      <c r="H16" s="64">
        <v>360</v>
      </c>
      <c r="I16" s="64">
        <v>355</v>
      </c>
      <c r="J16" s="64">
        <v>350</v>
      </c>
    </row>
    <row r="17" spans="2:10" s="11" customFormat="1" x14ac:dyDescent="0.25">
      <c r="B17" s="52" t="s">
        <v>258</v>
      </c>
      <c r="C17" s="52" t="s">
        <v>439</v>
      </c>
      <c r="D17" s="52">
        <v>0.8</v>
      </c>
      <c r="E17" s="52" t="s">
        <v>263</v>
      </c>
      <c r="F17" s="54">
        <v>18</v>
      </c>
      <c r="G17" s="54">
        <v>1</v>
      </c>
      <c r="H17" s="64">
        <v>360</v>
      </c>
      <c r="I17" s="64">
        <v>355</v>
      </c>
      <c r="J17" s="64">
        <v>350</v>
      </c>
    </row>
    <row r="18" spans="2:10" s="11" customFormat="1" x14ac:dyDescent="0.25">
      <c r="B18" s="52" t="s">
        <v>258</v>
      </c>
      <c r="C18" s="52" t="s">
        <v>439</v>
      </c>
      <c r="D18" s="52">
        <v>1</v>
      </c>
      <c r="E18" s="52" t="s">
        <v>276</v>
      </c>
      <c r="F18" s="54">
        <v>106.39999999999998</v>
      </c>
      <c r="G18" s="54">
        <v>8</v>
      </c>
      <c r="H18" s="64">
        <v>279</v>
      </c>
      <c r="I18" s="64">
        <v>274</v>
      </c>
      <c r="J18" s="64">
        <v>269</v>
      </c>
    </row>
    <row r="19" spans="2:10" s="11" customFormat="1" x14ac:dyDescent="0.25">
      <c r="B19" s="52" t="s">
        <v>258</v>
      </c>
      <c r="C19" s="52" t="s">
        <v>439</v>
      </c>
      <c r="D19" s="52">
        <v>1</v>
      </c>
      <c r="E19" s="52" t="s">
        <v>267</v>
      </c>
      <c r="F19" s="54">
        <v>16</v>
      </c>
      <c r="G19" s="54">
        <v>1</v>
      </c>
      <c r="H19" s="64">
        <v>288</v>
      </c>
      <c r="I19" s="64">
        <v>283</v>
      </c>
      <c r="J19" s="64">
        <v>278</v>
      </c>
    </row>
    <row r="20" spans="2:10" s="11" customFormat="1" x14ac:dyDescent="0.25">
      <c r="B20" s="52" t="s">
        <v>258</v>
      </c>
      <c r="C20" s="52" t="s">
        <v>439</v>
      </c>
      <c r="D20" s="52">
        <v>1</v>
      </c>
      <c r="E20" s="52" t="s">
        <v>277</v>
      </c>
      <c r="F20" s="54">
        <v>25</v>
      </c>
      <c r="G20" s="54">
        <v>1</v>
      </c>
      <c r="H20" s="64">
        <v>279</v>
      </c>
      <c r="I20" s="64">
        <v>274</v>
      </c>
      <c r="J20" s="64">
        <v>269</v>
      </c>
    </row>
    <row r="21" spans="2:10" s="11" customFormat="1" x14ac:dyDescent="0.25">
      <c r="B21" s="52" t="s">
        <v>258</v>
      </c>
      <c r="C21" s="52" t="s">
        <v>439</v>
      </c>
      <c r="D21" s="52">
        <v>1</v>
      </c>
      <c r="E21" s="52" t="s">
        <v>540</v>
      </c>
      <c r="F21" s="54">
        <v>15</v>
      </c>
      <c r="G21" s="54">
        <v>1</v>
      </c>
      <c r="H21" s="64">
        <v>288</v>
      </c>
      <c r="I21" s="64">
        <v>283</v>
      </c>
      <c r="J21" s="64">
        <v>278</v>
      </c>
    </row>
    <row r="22" spans="2:10" s="11" customFormat="1" x14ac:dyDescent="0.25">
      <c r="B22" s="52" t="s">
        <v>258</v>
      </c>
      <c r="C22" s="52" t="s">
        <v>439</v>
      </c>
      <c r="D22" s="52">
        <v>1</v>
      </c>
      <c r="E22" s="52" t="s">
        <v>263</v>
      </c>
      <c r="F22" s="54">
        <v>50</v>
      </c>
      <c r="G22" s="54">
        <v>2</v>
      </c>
      <c r="H22" s="64">
        <v>256.5</v>
      </c>
      <c r="I22" s="64">
        <v>251.5</v>
      </c>
      <c r="J22" s="64">
        <v>246.5</v>
      </c>
    </row>
    <row r="23" spans="2:10" s="11" customFormat="1" x14ac:dyDescent="0.25">
      <c r="B23" s="52" t="s">
        <v>258</v>
      </c>
      <c r="C23" s="52" t="s">
        <v>439</v>
      </c>
      <c r="D23" s="52">
        <v>1</v>
      </c>
      <c r="E23" s="52" t="s">
        <v>263</v>
      </c>
      <c r="F23" s="54">
        <v>25</v>
      </c>
      <c r="G23" s="54">
        <v>1</v>
      </c>
      <c r="H23" s="64">
        <v>270</v>
      </c>
      <c r="I23" s="64">
        <v>265</v>
      </c>
      <c r="J23" s="64">
        <v>260</v>
      </c>
    </row>
    <row r="24" spans="2:10" s="11" customFormat="1" x14ac:dyDescent="0.25">
      <c r="B24" s="52" t="s">
        <v>258</v>
      </c>
      <c r="C24" s="52" t="s">
        <v>439</v>
      </c>
      <c r="D24" s="52">
        <v>1.2</v>
      </c>
      <c r="E24" s="52" t="s">
        <v>267</v>
      </c>
      <c r="F24" s="54">
        <v>56</v>
      </c>
      <c r="G24" s="54">
        <v>3</v>
      </c>
      <c r="H24" s="64">
        <v>301.5</v>
      </c>
      <c r="I24" s="64">
        <v>296.5</v>
      </c>
      <c r="J24" s="64">
        <v>291.5</v>
      </c>
    </row>
    <row r="25" spans="2:10" s="11" customFormat="1" x14ac:dyDescent="0.25">
      <c r="B25" s="52" t="s">
        <v>258</v>
      </c>
      <c r="C25" s="52" t="s">
        <v>439</v>
      </c>
      <c r="D25" s="52">
        <v>1.5</v>
      </c>
      <c r="E25" s="52" t="s">
        <v>276</v>
      </c>
      <c r="F25" s="54">
        <v>22</v>
      </c>
      <c r="G25" s="54">
        <v>1</v>
      </c>
      <c r="H25" s="64">
        <v>328.5</v>
      </c>
      <c r="I25" s="64">
        <v>323.5</v>
      </c>
      <c r="J25" s="64">
        <v>318.5</v>
      </c>
    </row>
    <row r="26" spans="2:10" s="11" customFormat="1" x14ac:dyDescent="0.25">
      <c r="B26" s="52" t="s">
        <v>258</v>
      </c>
      <c r="C26" s="52" t="s">
        <v>439</v>
      </c>
      <c r="D26" s="52">
        <v>1.5</v>
      </c>
      <c r="E26" s="52" t="s">
        <v>263</v>
      </c>
      <c r="F26" s="54">
        <v>37</v>
      </c>
      <c r="G26" s="54">
        <v>1</v>
      </c>
      <c r="H26" s="64">
        <v>283.5</v>
      </c>
      <c r="I26" s="64">
        <v>278.5</v>
      </c>
      <c r="J26" s="64">
        <v>273.5</v>
      </c>
    </row>
    <row r="27" spans="2:10" s="11" customFormat="1" x14ac:dyDescent="0.25">
      <c r="B27" s="52" t="s">
        <v>258</v>
      </c>
      <c r="C27" s="52" t="s">
        <v>439</v>
      </c>
      <c r="D27" s="52">
        <v>2.5</v>
      </c>
      <c r="E27" s="52" t="s">
        <v>1233</v>
      </c>
      <c r="F27" s="54">
        <v>16</v>
      </c>
      <c r="G27" s="54">
        <v>1</v>
      </c>
      <c r="H27" s="64">
        <v>270</v>
      </c>
      <c r="I27" s="64">
        <v>265</v>
      </c>
      <c r="J27" s="64">
        <v>260</v>
      </c>
    </row>
    <row r="28" spans="2:10" s="11" customFormat="1" x14ac:dyDescent="0.25">
      <c r="B28" s="52" t="s">
        <v>258</v>
      </c>
      <c r="C28" s="52" t="s">
        <v>439</v>
      </c>
      <c r="D28" s="52">
        <v>2.5</v>
      </c>
      <c r="E28" s="52" t="s">
        <v>1234</v>
      </c>
      <c r="F28" s="54">
        <v>18</v>
      </c>
      <c r="G28" s="54">
        <v>1</v>
      </c>
      <c r="H28" s="64">
        <v>270</v>
      </c>
      <c r="I28" s="64">
        <v>265</v>
      </c>
      <c r="J28" s="64">
        <v>260</v>
      </c>
    </row>
    <row r="29" spans="2:10" s="11" customFormat="1" x14ac:dyDescent="0.25">
      <c r="B29" s="52" t="s">
        <v>258</v>
      </c>
      <c r="C29" s="52" t="s">
        <v>439</v>
      </c>
      <c r="D29" s="52">
        <v>3</v>
      </c>
      <c r="E29" s="52" t="s">
        <v>1443</v>
      </c>
      <c r="F29" s="54">
        <v>375</v>
      </c>
      <c r="G29" s="54">
        <v>20</v>
      </c>
      <c r="H29" s="64">
        <v>315</v>
      </c>
      <c r="I29" s="64">
        <v>310</v>
      </c>
      <c r="J29" s="64">
        <v>305</v>
      </c>
    </row>
    <row r="30" spans="2:10" s="11" customFormat="1" x14ac:dyDescent="0.25">
      <c r="B30" s="52" t="s">
        <v>258</v>
      </c>
      <c r="C30" s="52" t="s">
        <v>439</v>
      </c>
      <c r="D30" s="52">
        <v>3</v>
      </c>
      <c r="E30" s="52" t="s">
        <v>1273</v>
      </c>
      <c r="F30" s="54">
        <v>56</v>
      </c>
      <c r="G30" s="54">
        <v>3</v>
      </c>
      <c r="H30" s="64">
        <v>315</v>
      </c>
      <c r="I30" s="64">
        <v>310</v>
      </c>
      <c r="J30" s="64">
        <v>305</v>
      </c>
    </row>
    <row r="31" spans="2:10" s="11" customFormat="1" x14ac:dyDescent="0.25">
      <c r="B31" s="52" t="s">
        <v>258</v>
      </c>
      <c r="C31" s="52" t="s">
        <v>439</v>
      </c>
      <c r="D31" s="52">
        <v>3</v>
      </c>
      <c r="E31" s="52" t="s">
        <v>1235</v>
      </c>
      <c r="F31" s="54">
        <v>20</v>
      </c>
      <c r="G31" s="54">
        <v>1</v>
      </c>
      <c r="H31" s="64">
        <v>288</v>
      </c>
      <c r="I31" s="64">
        <v>283</v>
      </c>
      <c r="J31" s="64">
        <v>278</v>
      </c>
    </row>
    <row r="32" spans="2:10" s="11" customFormat="1" x14ac:dyDescent="0.25">
      <c r="B32" s="52" t="s">
        <v>258</v>
      </c>
      <c r="C32" s="52" t="s">
        <v>439</v>
      </c>
      <c r="D32" s="52">
        <v>3</v>
      </c>
      <c r="E32" s="52" t="s">
        <v>267</v>
      </c>
      <c r="F32" s="54">
        <v>140</v>
      </c>
      <c r="G32" s="54">
        <v>3</v>
      </c>
      <c r="H32" s="64">
        <v>297</v>
      </c>
      <c r="I32" s="64">
        <v>292</v>
      </c>
      <c r="J32" s="64">
        <v>287</v>
      </c>
    </row>
    <row r="33" spans="2:10" s="11" customFormat="1" x14ac:dyDescent="0.25">
      <c r="B33" s="52" t="s">
        <v>258</v>
      </c>
      <c r="C33" s="52" t="s">
        <v>439</v>
      </c>
      <c r="D33" s="52">
        <v>3</v>
      </c>
      <c r="E33" s="52" t="s">
        <v>920</v>
      </c>
      <c r="F33" s="54">
        <v>185</v>
      </c>
      <c r="G33" s="54">
        <v>2</v>
      </c>
      <c r="H33" s="64">
        <v>297</v>
      </c>
      <c r="I33" s="64">
        <v>292</v>
      </c>
      <c r="J33" s="64">
        <v>287</v>
      </c>
    </row>
    <row r="34" spans="2:10" s="11" customFormat="1" x14ac:dyDescent="0.25">
      <c r="B34" s="52" t="s">
        <v>258</v>
      </c>
      <c r="C34" s="52" t="s">
        <v>439</v>
      </c>
      <c r="D34" s="52">
        <v>3</v>
      </c>
      <c r="E34" s="52" t="s">
        <v>278</v>
      </c>
      <c r="F34" s="54">
        <v>50</v>
      </c>
      <c r="G34" s="54">
        <v>1</v>
      </c>
      <c r="H34" s="64">
        <v>243</v>
      </c>
      <c r="I34" s="64">
        <v>238</v>
      </c>
      <c r="J34" s="64">
        <v>233</v>
      </c>
    </row>
    <row r="35" spans="2:10" s="11" customFormat="1" x14ac:dyDescent="0.25">
      <c r="B35" s="52" t="s">
        <v>258</v>
      </c>
      <c r="C35" s="52" t="s">
        <v>439</v>
      </c>
      <c r="D35" s="52">
        <v>4</v>
      </c>
      <c r="E35" s="52" t="s">
        <v>1333</v>
      </c>
      <c r="F35" s="54">
        <v>5</v>
      </c>
      <c r="G35" s="54">
        <v>1</v>
      </c>
      <c r="H35" s="64">
        <v>243</v>
      </c>
      <c r="I35" s="64">
        <v>238</v>
      </c>
      <c r="J35" s="64">
        <v>233</v>
      </c>
    </row>
    <row r="36" spans="2:10" s="11" customFormat="1" x14ac:dyDescent="0.25">
      <c r="B36" s="52" t="s">
        <v>258</v>
      </c>
      <c r="C36" s="52" t="s">
        <v>439</v>
      </c>
      <c r="D36" s="52">
        <v>4</v>
      </c>
      <c r="E36" s="52" t="s">
        <v>1334</v>
      </c>
      <c r="F36" s="54">
        <v>6</v>
      </c>
      <c r="G36" s="54">
        <v>1</v>
      </c>
      <c r="H36" s="64">
        <v>243</v>
      </c>
      <c r="I36" s="64">
        <v>238</v>
      </c>
      <c r="J36" s="64">
        <v>233</v>
      </c>
    </row>
    <row r="37" spans="2:10" s="11" customFormat="1" x14ac:dyDescent="0.25">
      <c r="B37" s="52" t="s">
        <v>258</v>
      </c>
      <c r="C37" s="52" t="s">
        <v>439</v>
      </c>
      <c r="D37" s="52">
        <v>4</v>
      </c>
      <c r="E37" s="52" t="s">
        <v>1083</v>
      </c>
      <c r="F37" s="54">
        <v>8</v>
      </c>
      <c r="G37" s="54">
        <v>1</v>
      </c>
      <c r="H37" s="64">
        <v>243</v>
      </c>
      <c r="I37" s="64">
        <v>238</v>
      </c>
      <c r="J37" s="64">
        <v>233</v>
      </c>
    </row>
    <row r="38" spans="2:10" s="11" customFormat="1" x14ac:dyDescent="0.25">
      <c r="B38" s="52" t="s">
        <v>258</v>
      </c>
      <c r="C38" s="52" t="s">
        <v>439</v>
      </c>
      <c r="D38" s="52">
        <v>4</v>
      </c>
      <c r="E38" s="52" t="s">
        <v>541</v>
      </c>
      <c r="F38" s="54">
        <v>167</v>
      </c>
      <c r="G38" s="54">
        <v>15</v>
      </c>
      <c r="H38" s="64">
        <v>243</v>
      </c>
      <c r="I38" s="64">
        <v>238</v>
      </c>
      <c r="J38" s="64">
        <v>233</v>
      </c>
    </row>
    <row r="39" spans="2:10" s="11" customFormat="1" x14ac:dyDescent="0.25">
      <c r="B39" s="52" t="s">
        <v>258</v>
      </c>
      <c r="C39" s="52" t="s">
        <v>439</v>
      </c>
      <c r="D39" s="52">
        <v>4</v>
      </c>
      <c r="E39" s="52" t="s">
        <v>1335</v>
      </c>
      <c r="F39" s="54">
        <v>8</v>
      </c>
      <c r="G39" s="54">
        <v>1</v>
      </c>
      <c r="H39" s="64">
        <v>243</v>
      </c>
      <c r="I39" s="64">
        <v>238</v>
      </c>
      <c r="J39" s="64">
        <v>233</v>
      </c>
    </row>
    <row r="40" spans="2:10" s="11" customFormat="1" x14ac:dyDescent="0.25">
      <c r="B40" s="52" t="s">
        <v>258</v>
      </c>
      <c r="C40" s="52" t="s">
        <v>439</v>
      </c>
      <c r="D40" s="52">
        <v>4</v>
      </c>
      <c r="E40" s="52" t="s">
        <v>1336</v>
      </c>
      <c r="F40" s="54">
        <v>60</v>
      </c>
      <c r="G40" s="54">
        <v>10</v>
      </c>
      <c r="H40" s="64">
        <v>243</v>
      </c>
      <c r="I40" s="64">
        <v>238</v>
      </c>
      <c r="J40" s="64">
        <v>233</v>
      </c>
    </row>
    <row r="41" spans="2:10" s="11" customFormat="1" x14ac:dyDescent="0.25">
      <c r="B41" s="52" t="s">
        <v>258</v>
      </c>
      <c r="C41" s="52" t="s">
        <v>439</v>
      </c>
      <c r="D41" s="52">
        <v>4</v>
      </c>
      <c r="E41" s="52" t="s">
        <v>921</v>
      </c>
      <c r="F41" s="54">
        <v>11</v>
      </c>
      <c r="G41" s="54">
        <v>1</v>
      </c>
      <c r="H41" s="64">
        <v>243</v>
      </c>
      <c r="I41" s="64">
        <v>238</v>
      </c>
      <c r="J41" s="64">
        <v>233</v>
      </c>
    </row>
    <row r="42" spans="2:10" s="11" customFormat="1" x14ac:dyDescent="0.25">
      <c r="B42" s="52" t="s">
        <v>258</v>
      </c>
      <c r="C42" s="52" t="s">
        <v>439</v>
      </c>
      <c r="D42" s="52">
        <v>4</v>
      </c>
      <c r="E42" s="52" t="s">
        <v>1238</v>
      </c>
      <c r="F42" s="54">
        <v>15</v>
      </c>
      <c r="G42" s="54">
        <v>1</v>
      </c>
      <c r="H42" s="64">
        <v>247.5</v>
      </c>
      <c r="I42" s="64">
        <v>242.5</v>
      </c>
      <c r="J42" s="64">
        <v>237.5</v>
      </c>
    </row>
    <row r="43" spans="2:10" s="11" customFormat="1" x14ac:dyDescent="0.25">
      <c r="B43" s="52" t="s">
        <v>258</v>
      </c>
      <c r="C43" s="52" t="s">
        <v>439</v>
      </c>
      <c r="D43" s="52">
        <v>4</v>
      </c>
      <c r="E43" s="52" t="s">
        <v>1274</v>
      </c>
      <c r="F43" s="54">
        <v>12</v>
      </c>
      <c r="G43" s="54">
        <v>1</v>
      </c>
      <c r="H43" s="64">
        <v>247.5</v>
      </c>
      <c r="I43" s="64">
        <v>242.5</v>
      </c>
      <c r="J43" s="64">
        <v>237.5</v>
      </c>
    </row>
    <row r="44" spans="2:10" s="11" customFormat="1" x14ac:dyDescent="0.25">
      <c r="B44" s="52" t="s">
        <v>258</v>
      </c>
      <c r="C44" s="52" t="s">
        <v>439</v>
      </c>
      <c r="D44" s="52">
        <v>4</v>
      </c>
      <c r="E44" s="52" t="s">
        <v>1337</v>
      </c>
      <c r="F44" s="54">
        <v>47</v>
      </c>
      <c r="G44" s="54">
        <v>1</v>
      </c>
      <c r="H44" s="64">
        <v>247.5</v>
      </c>
      <c r="I44" s="64">
        <v>242.5</v>
      </c>
      <c r="J44" s="64">
        <v>237.5</v>
      </c>
    </row>
    <row r="45" spans="2:10" s="11" customFormat="1" x14ac:dyDescent="0.25">
      <c r="B45" s="52" t="s">
        <v>1338</v>
      </c>
      <c r="C45" s="52" t="s">
        <v>439</v>
      </c>
      <c r="D45" s="52">
        <v>4</v>
      </c>
      <c r="E45" s="52">
        <v>750</v>
      </c>
      <c r="F45" s="54">
        <v>84</v>
      </c>
      <c r="G45" s="54">
        <v>6</v>
      </c>
      <c r="H45" s="64">
        <v>225</v>
      </c>
      <c r="I45" s="64">
        <v>220</v>
      </c>
      <c r="J45" s="64">
        <v>215</v>
      </c>
    </row>
    <row r="46" spans="2:10" s="11" customFormat="1" x14ac:dyDescent="0.25">
      <c r="B46" s="52" t="s">
        <v>258</v>
      </c>
      <c r="C46" s="52" t="s">
        <v>439</v>
      </c>
      <c r="D46" s="52">
        <v>4</v>
      </c>
      <c r="E46" s="52" t="s">
        <v>931</v>
      </c>
      <c r="F46" s="54">
        <v>51</v>
      </c>
      <c r="G46" s="54">
        <v>1</v>
      </c>
      <c r="H46" s="64">
        <v>247.5</v>
      </c>
      <c r="I46" s="64">
        <v>242.5</v>
      </c>
      <c r="J46" s="64">
        <v>237.5</v>
      </c>
    </row>
    <row r="47" spans="2:10" s="11" customFormat="1" x14ac:dyDescent="0.25">
      <c r="B47" s="52" t="s">
        <v>258</v>
      </c>
      <c r="C47" s="52" t="s">
        <v>439</v>
      </c>
      <c r="D47" s="52">
        <v>4</v>
      </c>
      <c r="E47" s="52" t="s">
        <v>1239</v>
      </c>
      <c r="F47" s="54">
        <v>191</v>
      </c>
      <c r="G47" s="54">
        <v>7</v>
      </c>
      <c r="H47" s="64">
        <v>247.5</v>
      </c>
      <c r="I47" s="64">
        <v>242.5</v>
      </c>
      <c r="J47" s="64">
        <v>237.5</v>
      </c>
    </row>
    <row r="48" spans="2:10" s="11" customFormat="1" x14ac:dyDescent="0.25">
      <c r="B48" s="52" t="s">
        <v>258</v>
      </c>
      <c r="C48" s="52" t="s">
        <v>439</v>
      </c>
      <c r="D48" s="52">
        <v>4</v>
      </c>
      <c r="E48" s="52" t="s">
        <v>1236</v>
      </c>
      <c r="F48" s="54">
        <v>54</v>
      </c>
      <c r="G48" s="54">
        <v>2</v>
      </c>
      <c r="H48" s="64">
        <v>247.5</v>
      </c>
      <c r="I48" s="64">
        <v>242.5</v>
      </c>
      <c r="J48" s="64">
        <v>237.5</v>
      </c>
    </row>
    <row r="49" spans="2:10" s="11" customFormat="1" x14ac:dyDescent="0.25">
      <c r="B49" s="52" t="s">
        <v>258</v>
      </c>
      <c r="C49" s="52" t="s">
        <v>439</v>
      </c>
      <c r="D49" s="52">
        <v>4</v>
      </c>
      <c r="E49" s="52" t="s">
        <v>1237</v>
      </c>
      <c r="F49" s="54">
        <v>28</v>
      </c>
      <c r="G49" s="54">
        <v>1</v>
      </c>
      <c r="H49" s="64">
        <v>247.5</v>
      </c>
      <c r="I49" s="64">
        <v>242.5</v>
      </c>
      <c r="J49" s="64">
        <v>237.5</v>
      </c>
    </row>
    <row r="50" spans="2:10" s="11" customFormat="1" x14ac:dyDescent="0.25">
      <c r="B50" s="52" t="s">
        <v>258</v>
      </c>
      <c r="C50" s="52" t="s">
        <v>439</v>
      </c>
      <c r="D50" s="52">
        <v>4</v>
      </c>
      <c r="E50" s="52" t="s">
        <v>1241</v>
      </c>
      <c r="F50" s="54">
        <v>5416</v>
      </c>
      <c r="G50" s="54">
        <v>202</v>
      </c>
      <c r="H50" s="64">
        <v>247.5</v>
      </c>
      <c r="I50" s="64">
        <v>242.5</v>
      </c>
      <c r="J50" s="64">
        <v>237.5</v>
      </c>
    </row>
    <row r="51" spans="2:10" s="11" customFormat="1" x14ac:dyDescent="0.25">
      <c r="B51" s="52" t="s">
        <v>258</v>
      </c>
      <c r="C51" s="52" t="s">
        <v>439</v>
      </c>
      <c r="D51" s="52">
        <v>4</v>
      </c>
      <c r="E51" s="52" t="s">
        <v>1240</v>
      </c>
      <c r="F51" s="54">
        <v>41</v>
      </c>
      <c r="G51" s="54">
        <v>1</v>
      </c>
      <c r="H51" s="64">
        <v>247.5</v>
      </c>
      <c r="I51" s="64">
        <v>242.5</v>
      </c>
      <c r="J51" s="64">
        <v>237.5</v>
      </c>
    </row>
    <row r="52" spans="2:10" s="11" customFormat="1" x14ac:dyDescent="0.25">
      <c r="B52" s="52" t="s">
        <v>258</v>
      </c>
      <c r="C52" s="52" t="s">
        <v>439</v>
      </c>
      <c r="D52" s="52">
        <v>4</v>
      </c>
      <c r="E52" s="52" t="s">
        <v>1034</v>
      </c>
      <c r="F52" s="54">
        <v>27</v>
      </c>
      <c r="G52" s="54">
        <v>1</v>
      </c>
      <c r="H52" s="64">
        <v>247.5</v>
      </c>
      <c r="I52" s="64">
        <v>242.5</v>
      </c>
      <c r="J52" s="64">
        <v>237.5</v>
      </c>
    </row>
    <row r="53" spans="2:10" s="11" customFormat="1" x14ac:dyDescent="0.25">
      <c r="B53" s="52" t="s">
        <v>258</v>
      </c>
      <c r="C53" s="52" t="s">
        <v>439</v>
      </c>
      <c r="D53" s="52">
        <v>4</v>
      </c>
      <c r="E53" s="52" t="s">
        <v>1071</v>
      </c>
      <c r="F53" s="54">
        <v>20</v>
      </c>
      <c r="G53" s="54">
        <v>1</v>
      </c>
      <c r="H53" s="64">
        <v>247.5</v>
      </c>
      <c r="I53" s="64">
        <v>242.5</v>
      </c>
      <c r="J53" s="64">
        <v>237.5</v>
      </c>
    </row>
    <row r="54" spans="2:10" s="11" customFormat="1" x14ac:dyDescent="0.25">
      <c r="B54" s="52" t="s">
        <v>258</v>
      </c>
      <c r="C54" s="52" t="s">
        <v>439</v>
      </c>
      <c r="D54" s="52">
        <v>4</v>
      </c>
      <c r="E54" s="52" t="s">
        <v>1142</v>
      </c>
      <c r="F54" s="54">
        <v>17</v>
      </c>
      <c r="G54" s="54">
        <v>1</v>
      </c>
      <c r="H54" s="64">
        <v>247.5</v>
      </c>
      <c r="I54" s="64">
        <v>242.5</v>
      </c>
      <c r="J54" s="64">
        <v>237.5</v>
      </c>
    </row>
    <row r="55" spans="2:10" s="11" customFormat="1" x14ac:dyDescent="0.25">
      <c r="B55" s="52" t="s">
        <v>258</v>
      </c>
      <c r="C55" s="52" t="s">
        <v>439</v>
      </c>
      <c r="D55" s="52">
        <v>4</v>
      </c>
      <c r="E55" s="52" t="s">
        <v>1242</v>
      </c>
      <c r="F55" s="54">
        <v>1670</v>
      </c>
      <c r="G55" s="54">
        <v>35</v>
      </c>
      <c r="H55" s="64">
        <v>256.5</v>
      </c>
      <c r="I55" s="64">
        <v>251.5</v>
      </c>
      <c r="J55" s="64">
        <v>246.5</v>
      </c>
    </row>
    <row r="56" spans="2:10" s="11" customFormat="1" x14ac:dyDescent="0.25">
      <c r="B56" s="52" t="s">
        <v>258</v>
      </c>
      <c r="C56" s="52" t="s">
        <v>439</v>
      </c>
      <c r="D56" s="52">
        <v>4</v>
      </c>
      <c r="E56" s="52" t="s">
        <v>1035</v>
      </c>
      <c r="F56" s="54">
        <v>282</v>
      </c>
      <c r="G56" s="54">
        <v>6</v>
      </c>
      <c r="H56" s="64">
        <v>256.5</v>
      </c>
      <c r="I56" s="64">
        <v>251.5</v>
      </c>
      <c r="J56" s="64">
        <v>246.5</v>
      </c>
    </row>
    <row r="57" spans="2:10" s="11" customFormat="1" x14ac:dyDescent="0.25">
      <c r="B57" s="52" t="s">
        <v>258</v>
      </c>
      <c r="C57" s="52" t="s">
        <v>439</v>
      </c>
      <c r="D57" s="52">
        <v>4</v>
      </c>
      <c r="E57" s="52" t="s">
        <v>1243</v>
      </c>
      <c r="F57" s="54">
        <v>1921</v>
      </c>
      <c r="G57" s="54">
        <v>42</v>
      </c>
      <c r="H57" s="64">
        <v>256.5</v>
      </c>
      <c r="I57" s="64">
        <v>251.5</v>
      </c>
      <c r="J57" s="64">
        <v>246.5</v>
      </c>
    </row>
    <row r="58" spans="2:10" s="11" customFormat="1" x14ac:dyDescent="0.25">
      <c r="B58" s="52" t="s">
        <v>258</v>
      </c>
      <c r="C58" s="52" t="s">
        <v>439</v>
      </c>
      <c r="D58" s="52">
        <v>4</v>
      </c>
      <c r="E58" s="52" t="s">
        <v>267</v>
      </c>
      <c r="F58" s="54">
        <v>64</v>
      </c>
      <c r="G58" s="54">
        <v>1</v>
      </c>
      <c r="H58" s="64">
        <v>256.5</v>
      </c>
      <c r="I58" s="64">
        <v>251.5</v>
      </c>
      <c r="J58" s="64">
        <v>246.5</v>
      </c>
    </row>
    <row r="59" spans="2:10" s="11" customFormat="1" x14ac:dyDescent="0.25">
      <c r="B59" s="52" t="s">
        <v>258</v>
      </c>
      <c r="C59" s="52" t="s">
        <v>439</v>
      </c>
      <c r="D59" s="52">
        <v>4</v>
      </c>
      <c r="E59" s="52" t="s">
        <v>1339</v>
      </c>
      <c r="F59" s="54">
        <v>1</v>
      </c>
      <c r="G59" s="54">
        <v>1</v>
      </c>
      <c r="H59" s="64">
        <v>256.5</v>
      </c>
      <c r="I59" s="64">
        <v>251.5</v>
      </c>
      <c r="J59" s="64">
        <v>246.5</v>
      </c>
    </row>
    <row r="60" spans="2:10" s="11" customFormat="1" x14ac:dyDescent="0.25">
      <c r="B60" s="52" t="s">
        <v>258</v>
      </c>
      <c r="C60" s="52" t="s">
        <v>439</v>
      </c>
      <c r="D60" s="52">
        <v>4</v>
      </c>
      <c r="E60" s="52" t="s">
        <v>920</v>
      </c>
      <c r="F60" s="54">
        <v>2774</v>
      </c>
      <c r="G60" s="54">
        <v>21</v>
      </c>
      <c r="H60" s="64">
        <v>256.5</v>
      </c>
      <c r="I60" s="64">
        <v>251.5</v>
      </c>
      <c r="J60" s="64">
        <v>246.5</v>
      </c>
    </row>
    <row r="61" spans="2:10" s="11" customFormat="1" x14ac:dyDescent="0.25">
      <c r="B61" s="52" t="s">
        <v>258</v>
      </c>
      <c r="C61" s="52" t="s">
        <v>439</v>
      </c>
      <c r="D61" s="52">
        <v>4</v>
      </c>
      <c r="E61" s="52" t="s">
        <v>1055</v>
      </c>
      <c r="F61" s="54">
        <v>66</v>
      </c>
      <c r="G61" s="54">
        <v>1</v>
      </c>
      <c r="H61" s="64">
        <v>256.5</v>
      </c>
      <c r="I61" s="64">
        <v>251.5</v>
      </c>
      <c r="J61" s="64">
        <v>246.5</v>
      </c>
    </row>
    <row r="62" spans="2:10" s="11" customFormat="1" x14ac:dyDescent="0.25">
      <c r="B62" s="52" t="s">
        <v>258</v>
      </c>
      <c r="C62" s="52" t="s">
        <v>439</v>
      </c>
      <c r="D62" s="52">
        <v>4</v>
      </c>
      <c r="E62" s="52" t="s">
        <v>1223</v>
      </c>
      <c r="F62" s="54">
        <v>36</v>
      </c>
      <c r="G62" s="54">
        <v>1</v>
      </c>
      <c r="H62" s="64">
        <v>261</v>
      </c>
      <c r="I62" s="64">
        <v>256</v>
      </c>
      <c r="J62" s="64">
        <v>251</v>
      </c>
    </row>
    <row r="63" spans="2:10" s="11" customFormat="1" x14ac:dyDescent="0.25">
      <c r="B63" s="52" t="s">
        <v>258</v>
      </c>
      <c r="C63" s="52" t="s">
        <v>439</v>
      </c>
      <c r="D63" s="52">
        <v>4</v>
      </c>
      <c r="E63" s="52" t="s">
        <v>1383</v>
      </c>
      <c r="F63" s="54">
        <v>55</v>
      </c>
      <c r="G63" s="54">
        <v>1</v>
      </c>
      <c r="H63" s="64">
        <v>261</v>
      </c>
      <c r="I63" s="64">
        <v>256</v>
      </c>
      <c r="J63" s="64">
        <v>251</v>
      </c>
    </row>
    <row r="64" spans="2:10" s="11" customFormat="1" x14ac:dyDescent="0.25">
      <c r="B64" s="52" t="s">
        <v>258</v>
      </c>
      <c r="C64" s="52" t="s">
        <v>439</v>
      </c>
      <c r="D64" s="52">
        <v>4</v>
      </c>
      <c r="E64" s="52" t="s">
        <v>922</v>
      </c>
      <c r="F64" s="54">
        <v>162</v>
      </c>
      <c r="G64" s="54">
        <v>1</v>
      </c>
      <c r="H64" s="64">
        <v>261</v>
      </c>
      <c r="I64" s="64">
        <v>256</v>
      </c>
      <c r="J64" s="64">
        <v>251</v>
      </c>
    </row>
    <row r="65" spans="2:10" s="11" customFormat="1" x14ac:dyDescent="0.25">
      <c r="B65" s="52" t="s">
        <v>258</v>
      </c>
      <c r="C65" s="52" t="s">
        <v>439</v>
      </c>
      <c r="D65" s="52">
        <v>5</v>
      </c>
      <c r="E65" s="52" t="s">
        <v>1444</v>
      </c>
      <c r="F65" s="54">
        <v>30</v>
      </c>
      <c r="G65" s="54">
        <v>1</v>
      </c>
      <c r="H65" s="64">
        <v>297</v>
      </c>
      <c r="I65" s="64">
        <v>292</v>
      </c>
      <c r="J65" s="64">
        <v>287</v>
      </c>
    </row>
    <row r="66" spans="2:10" s="11" customFormat="1" x14ac:dyDescent="0.25">
      <c r="B66" s="52" t="s">
        <v>258</v>
      </c>
      <c r="C66" s="52" t="s">
        <v>439</v>
      </c>
      <c r="D66" s="52">
        <v>5</v>
      </c>
      <c r="E66" s="52" t="s">
        <v>1129</v>
      </c>
      <c r="F66" s="54">
        <v>885</v>
      </c>
      <c r="G66" s="54">
        <v>12</v>
      </c>
      <c r="H66" s="64">
        <v>297</v>
      </c>
      <c r="I66" s="64">
        <v>292</v>
      </c>
      <c r="J66" s="64">
        <v>287</v>
      </c>
    </row>
    <row r="67" spans="2:10" s="11" customFormat="1" x14ac:dyDescent="0.25">
      <c r="B67" s="52" t="s">
        <v>258</v>
      </c>
      <c r="C67" s="52" t="s">
        <v>439</v>
      </c>
      <c r="D67" s="52">
        <v>5</v>
      </c>
      <c r="E67" s="52" t="s">
        <v>1237</v>
      </c>
      <c r="F67" s="54">
        <v>134</v>
      </c>
      <c r="G67" s="54">
        <v>4</v>
      </c>
      <c r="H67" s="64">
        <v>315</v>
      </c>
      <c r="I67" s="64">
        <v>310</v>
      </c>
      <c r="J67" s="64">
        <v>305</v>
      </c>
    </row>
    <row r="68" spans="2:10" s="11" customFormat="1" x14ac:dyDescent="0.25">
      <c r="B68" s="52" t="s">
        <v>258</v>
      </c>
      <c r="C68" s="52" t="s">
        <v>439</v>
      </c>
      <c r="D68" s="52">
        <v>5</v>
      </c>
      <c r="E68" s="52" t="s">
        <v>267</v>
      </c>
      <c r="F68" s="54">
        <v>80</v>
      </c>
      <c r="G68" s="54">
        <v>1</v>
      </c>
      <c r="H68" s="64">
        <v>310.5</v>
      </c>
      <c r="I68" s="64">
        <v>305.5</v>
      </c>
      <c r="J68" s="64">
        <v>300.5</v>
      </c>
    </row>
    <row r="69" spans="2:10" s="11" customFormat="1" x14ac:dyDescent="0.25">
      <c r="B69" s="52" t="s">
        <v>258</v>
      </c>
      <c r="C69" s="52" t="s">
        <v>439</v>
      </c>
      <c r="D69" s="52">
        <v>6</v>
      </c>
      <c r="E69" s="52" t="s">
        <v>1386</v>
      </c>
      <c r="F69" s="54">
        <v>12</v>
      </c>
      <c r="G69" s="54">
        <v>1</v>
      </c>
      <c r="H69" s="64">
        <v>234</v>
      </c>
      <c r="I69" s="64">
        <v>229</v>
      </c>
      <c r="J69" s="64">
        <v>224</v>
      </c>
    </row>
    <row r="70" spans="2:10" s="11" customFormat="1" x14ac:dyDescent="0.25">
      <c r="B70" s="52" t="s">
        <v>258</v>
      </c>
      <c r="C70" s="52" t="s">
        <v>439</v>
      </c>
      <c r="D70" s="52">
        <v>6</v>
      </c>
      <c r="E70" s="52" t="s">
        <v>1340</v>
      </c>
      <c r="F70" s="54">
        <v>27</v>
      </c>
      <c r="G70" s="54">
        <v>1</v>
      </c>
      <c r="H70" s="64">
        <v>234</v>
      </c>
      <c r="I70" s="64">
        <v>229</v>
      </c>
      <c r="J70" s="64">
        <v>224</v>
      </c>
    </row>
    <row r="71" spans="2:10" s="11" customFormat="1" x14ac:dyDescent="0.25">
      <c r="B71" s="52" t="s">
        <v>258</v>
      </c>
      <c r="C71" s="52" t="s">
        <v>439</v>
      </c>
      <c r="D71" s="52">
        <v>6</v>
      </c>
      <c r="E71" s="52" t="s">
        <v>267</v>
      </c>
      <c r="F71" s="54">
        <v>284</v>
      </c>
      <c r="G71" s="54">
        <v>3</v>
      </c>
      <c r="H71" s="64">
        <v>351</v>
      </c>
      <c r="I71" s="64">
        <v>346</v>
      </c>
      <c r="J71" s="64">
        <v>341</v>
      </c>
    </row>
    <row r="72" spans="2:10" s="11" customFormat="1" x14ac:dyDescent="0.25">
      <c r="B72" s="52" t="s">
        <v>258</v>
      </c>
      <c r="C72" s="52" t="s">
        <v>439</v>
      </c>
      <c r="D72" s="52">
        <v>6</v>
      </c>
      <c r="E72" s="52" t="s">
        <v>1288</v>
      </c>
      <c r="F72" s="54">
        <v>118</v>
      </c>
      <c r="G72" s="54">
        <v>1</v>
      </c>
      <c r="H72" s="64">
        <v>346.5</v>
      </c>
      <c r="I72" s="64">
        <v>341.5</v>
      </c>
      <c r="J72" s="64">
        <v>336.5</v>
      </c>
    </row>
    <row r="73" spans="2:10" s="11" customFormat="1" x14ac:dyDescent="0.25">
      <c r="B73" s="52" t="s">
        <v>258</v>
      </c>
      <c r="C73" s="52" t="s">
        <v>439</v>
      </c>
      <c r="D73" s="52">
        <v>6</v>
      </c>
      <c r="E73" s="52" t="s">
        <v>1341</v>
      </c>
      <c r="F73" s="54">
        <v>126</v>
      </c>
      <c r="G73" s="54">
        <v>1</v>
      </c>
      <c r="H73" s="64">
        <v>346.5</v>
      </c>
      <c r="I73" s="64">
        <v>341.5</v>
      </c>
      <c r="J73" s="64">
        <v>336.5</v>
      </c>
    </row>
    <row r="74" spans="2:10" s="11" customFormat="1" x14ac:dyDescent="0.25">
      <c r="B74" s="52" t="s">
        <v>258</v>
      </c>
      <c r="C74" s="52" t="s">
        <v>439</v>
      </c>
      <c r="D74" s="52">
        <v>8</v>
      </c>
      <c r="E74" s="52" t="s">
        <v>1449</v>
      </c>
      <c r="F74" s="54">
        <v>13</v>
      </c>
      <c r="G74" s="54">
        <v>1</v>
      </c>
      <c r="H74" s="64">
        <v>288</v>
      </c>
      <c r="I74" s="64">
        <v>283</v>
      </c>
      <c r="J74" s="64">
        <v>278</v>
      </c>
    </row>
    <row r="75" spans="2:10" s="11" customFormat="1" x14ac:dyDescent="0.25">
      <c r="B75" s="52" t="s">
        <v>258</v>
      </c>
      <c r="C75" s="52" t="s">
        <v>439</v>
      </c>
      <c r="D75" s="52">
        <v>8</v>
      </c>
      <c r="E75" s="52" t="s">
        <v>460</v>
      </c>
      <c r="F75" s="54">
        <v>59</v>
      </c>
      <c r="G75" s="54">
        <v>1</v>
      </c>
      <c r="H75" s="64">
        <v>288</v>
      </c>
      <c r="I75" s="64">
        <v>283</v>
      </c>
      <c r="J75" s="64">
        <v>278</v>
      </c>
    </row>
    <row r="76" spans="2:10" s="11" customFormat="1" x14ac:dyDescent="0.25">
      <c r="B76" s="52" t="s">
        <v>258</v>
      </c>
      <c r="C76" s="52" t="s">
        <v>439</v>
      </c>
      <c r="D76" s="52">
        <v>8</v>
      </c>
      <c r="E76" s="52" t="s">
        <v>1342</v>
      </c>
      <c r="F76" s="54">
        <v>62</v>
      </c>
      <c r="G76" s="54">
        <v>1</v>
      </c>
      <c r="H76" s="64">
        <v>288</v>
      </c>
      <c r="I76" s="64">
        <v>283</v>
      </c>
      <c r="J76" s="64">
        <v>278</v>
      </c>
    </row>
    <row r="77" spans="2:10" s="11" customFormat="1" x14ac:dyDescent="0.25">
      <c r="B77" s="52" t="s">
        <v>258</v>
      </c>
      <c r="C77" s="52" t="s">
        <v>439</v>
      </c>
      <c r="D77" s="52">
        <v>8</v>
      </c>
      <c r="E77" s="52" t="s">
        <v>1181</v>
      </c>
      <c r="F77" s="54">
        <v>67</v>
      </c>
      <c r="G77" s="54">
        <v>1</v>
      </c>
      <c r="H77" s="64">
        <v>288</v>
      </c>
      <c r="I77" s="64">
        <v>283</v>
      </c>
      <c r="J77" s="64">
        <v>278</v>
      </c>
    </row>
    <row r="78" spans="2:10" s="11" customFormat="1" x14ac:dyDescent="0.25">
      <c r="B78" s="52" t="s">
        <v>258</v>
      </c>
      <c r="C78" s="52" t="s">
        <v>439</v>
      </c>
      <c r="D78" s="52">
        <v>8</v>
      </c>
      <c r="E78" s="52" t="s">
        <v>279</v>
      </c>
      <c r="F78" s="54">
        <v>76</v>
      </c>
      <c r="G78" s="54">
        <v>1</v>
      </c>
      <c r="H78" s="64">
        <v>292.5</v>
      </c>
      <c r="I78" s="64">
        <v>287.5</v>
      </c>
      <c r="J78" s="64">
        <v>282.5</v>
      </c>
    </row>
    <row r="79" spans="2:10" s="11" customFormat="1" x14ac:dyDescent="0.25">
      <c r="B79" s="52" t="s">
        <v>258</v>
      </c>
      <c r="C79" s="52" t="s">
        <v>439</v>
      </c>
      <c r="D79" s="52">
        <v>8</v>
      </c>
      <c r="E79" s="52" t="s">
        <v>1289</v>
      </c>
      <c r="F79" s="54">
        <v>39</v>
      </c>
      <c r="G79" s="54">
        <v>1</v>
      </c>
      <c r="H79" s="64">
        <v>292.5</v>
      </c>
      <c r="I79" s="64">
        <v>287.5</v>
      </c>
      <c r="J79" s="64">
        <v>282.5</v>
      </c>
    </row>
    <row r="80" spans="2:10" s="11" customFormat="1" x14ac:dyDescent="0.25">
      <c r="B80" s="52" t="s">
        <v>258</v>
      </c>
      <c r="C80" s="52" t="s">
        <v>439</v>
      </c>
      <c r="D80" s="52">
        <v>8</v>
      </c>
      <c r="E80" s="52" t="s">
        <v>1309</v>
      </c>
      <c r="F80" s="54">
        <v>49</v>
      </c>
      <c r="G80" s="54">
        <v>1</v>
      </c>
      <c r="H80" s="64">
        <v>292.5</v>
      </c>
      <c r="I80" s="64">
        <v>287.5</v>
      </c>
      <c r="J80" s="64">
        <v>282.5</v>
      </c>
    </row>
    <row r="81" spans="2:10" s="11" customFormat="1" x14ac:dyDescent="0.25">
      <c r="B81" s="52" t="s">
        <v>258</v>
      </c>
      <c r="C81" s="52" t="s">
        <v>439</v>
      </c>
      <c r="D81" s="52">
        <v>8</v>
      </c>
      <c r="E81" s="52" t="s">
        <v>1450</v>
      </c>
      <c r="F81" s="54">
        <v>49</v>
      </c>
      <c r="G81" s="54">
        <v>1</v>
      </c>
      <c r="H81" s="64">
        <v>292.5</v>
      </c>
      <c r="I81" s="64">
        <v>287.5</v>
      </c>
      <c r="J81" s="64">
        <v>282.5</v>
      </c>
    </row>
    <row r="82" spans="2:10" s="11" customFormat="1" x14ac:dyDescent="0.25">
      <c r="B82" s="52" t="s">
        <v>258</v>
      </c>
      <c r="C82" s="52" t="s">
        <v>439</v>
      </c>
      <c r="D82" s="52">
        <v>8</v>
      </c>
      <c r="E82" s="52" t="s">
        <v>430</v>
      </c>
      <c r="F82" s="54">
        <v>674</v>
      </c>
      <c r="G82" s="54">
        <v>7</v>
      </c>
      <c r="H82" s="64">
        <v>301.5</v>
      </c>
      <c r="I82" s="64">
        <v>296.5</v>
      </c>
      <c r="J82" s="64">
        <v>291.5</v>
      </c>
    </row>
    <row r="83" spans="2:10" s="11" customFormat="1" x14ac:dyDescent="0.25">
      <c r="B83" s="52" t="s">
        <v>258</v>
      </c>
      <c r="C83" s="52" t="s">
        <v>439</v>
      </c>
      <c r="D83" s="52">
        <v>8</v>
      </c>
      <c r="E83" s="52" t="s">
        <v>432</v>
      </c>
      <c r="F83" s="54">
        <v>89</v>
      </c>
      <c r="G83" s="54">
        <v>1</v>
      </c>
      <c r="H83" s="64">
        <v>301.5</v>
      </c>
      <c r="I83" s="64">
        <v>296.5</v>
      </c>
      <c r="J83" s="64">
        <v>291.5</v>
      </c>
    </row>
    <row r="84" spans="2:10" s="11" customFormat="1" x14ac:dyDescent="0.25">
      <c r="B84" s="52" t="s">
        <v>258</v>
      </c>
      <c r="C84" s="52" t="s">
        <v>439</v>
      </c>
      <c r="D84" s="52">
        <v>8</v>
      </c>
      <c r="E84" s="52" t="s">
        <v>432</v>
      </c>
      <c r="F84" s="54">
        <v>770</v>
      </c>
      <c r="G84" s="54">
        <v>8</v>
      </c>
      <c r="H84" s="64">
        <v>301.5</v>
      </c>
      <c r="I84" s="64">
        <v>296.5</v>
      </c>
      <c r="J84" s="64">
        <v>291.5</v>
      </c>
    </row>
    <row r="85" spans="2:10" s="11" customFormat="1" x14ac:dyDescent="0.25">
      <c r="B85" s="52" t="s">
        <v>258</v>
      </c>
      <c r="C85" s="52" t="s">
        <v>439</v>
      </c>
      <c r="D85" s="52">
        <v>8</v>
      </c>
      <c r="E85" s="52" t="s">
        <v>432</v>
      </c>
      <c r="F85" s="54">
        <v>184</v>
      </c>
      <c r="G85" s="54">
        <v>2</v>
      </c>
      <c r="H85" s="64">
        <v>301.5</v>
      </c>
      <c r="I85" s="64">
        <v>296.5</v>
      </c>
      <c r="J85" s="64">
        <v>291.5</v>
      </c>
    </row>
    <row r="86" spans="2:10" s="11" customFormat="1" x14ac:dyDescent="0.25">
      <c r="B86" s="52" t="s">
        <v>258</v>
      </c>
      <c r="C86" s="52" t="s">
        <v>439</v>
      </c>
      <c r="D86" s="52">
        <v>8</v>
      </c>
      <c r="E86" s="52" t="s">
        <v>1182</v>
      </c>
      <c r="F86" s="54">
        <v>108</v>
      </c>
      <c r="G86" s="54">
        <v>1</v>
      </c>
      <c r="H86" s="64">
        <v>301.5</v>
      </c>
      <c r="I86" s="64">
        <v>296.5</v>
      </c>
      <c r="J86" s="64">
        <v>291.5</v>
      </c>
    </row>
    <row r="87" spans="2:10" s="11" customFormat="1" x14ac:dyDescent="0.25">
      <c r="B87" s="52" t="s">
        <v>258</v>
      </c>
      <c r="C87" s="52" t="s">
        <v>439</v>
      </c>
      <c r="D87" s="52">
        <v>8</v>
      </c>
      <c r="E87" s="52" t="s">
        <v>455</v>
      </c>
      <c r="F87" s="54">
        <v>293</v>
      </c>
      <c r="G87" s="54">
        <v>3</v>
      </c>
      <c r="H87" s="64">
        <v>301.5</v>
      </c>
      <c r="I87" s="64">
        <v>296.5</v>
      </c>
      <c r="J87" s="64">
        <v>291.5</v>
      </c>
    </row>
    <row r="88" spans="2:10" s="11" customFormat="1" x14ac:dyDescent="0.25">
      <c r="B88" s="52" t="s">
        <v>258</v>
      </c>
      <c r="C88" s="52" t="s">
        <v>439</v>
      </c>
      <c r="D88" s="52">
        <v>8</v>
      </c>
      <c r="E88" s="52" t="s">
        <v>456</v>
      </c>
      <c r="F88" s="54">
        <v>288</v>
      </c>
      <c r="G88" s="54">
        <v>3</v>
      </c>
      <c r="H88" s="64">
        <v>301.5</v>
      </c>
      <c r="I88" s="64">
        <v>296.5</v>
      </c>
      <c r="J88" s="64">
        <v>291.5</v>
      </c>
    </row>
    <row r="89" spans="2:10" s="11" customFormat="1" x14ac:dyDescent="0.25">
      <c r="B89" s="52" t="s">
        <v>258</v>
      </c>
      <c r="C89" s="52" t="s">
        <v>439</v>
      </c>
      <c r="D89" s="52">
        <v>8</v>
      </c>
      <c r="E89" s="52" t="s">
        <v>431</v>
      </c>
      <c r="F89" s="54">
        <v>288</v>
      </c>
      <c r="G89" s="54">
        <v>3</v>
      </c>
      <c r="H89" s="64">
        <v>301.5</v>
      </c>
      <c r="I89" s="64">
        <v>296.5</v>
      </c>
      <c r="J89" s="64">
        <v>291.5</v>
      </c>
    </row>
    <row r="90" spans="2:10" s="11" customFormat="1" x14ac:dyDescent="0.25">
      <c r="B90" s="52" t="s">
        <v>258</v>
      </c>
      <c r="C90" s="52" t="s">
        <v>439</v>
      </c>
      <c r="D90" s="52">
        <v>8</v>
      </c>
      <c r="E90" s="52" t="s">
        <v>1390</v>
      </c>
      <c r="F90" s="54">
        <v>38</v>
      </c>
      <c r="G90" s="54">
        <v>1</v>
      </c>
      <c r="H90" s="64">
        <v>301.5</v>
      </c>
      <c r="I90" s="64">
        <v>296.5</v>
      </c>
      <c r="J90" s="64">
        <v>291.5</v>
      </c>
    </row>
    <row r="91" spans="2:10" s="11" customFormat="1" x14ac:dyDescent="0.25">
      <c r="B91" s="52" t="s">
        <v>258</v>
      </c>
      <c r="C91" s="52" t="s">
        <v>439</v>
      </c>
      <c r="D91" s="52">
        <v>8</v>
      </c>
      <c r="E91" s="52" t="s">
        <v>407</v>
      </c>
      <c r="F91" s="54">
        <v>106</v>
      </c>
      <c r="G91" s="54">
        <v>1</v>
      </c>
      <c r="H91" s="64">
        <v>301.5</v>
      </c>
      <c r="I91" s="64">
        <v>296.5</v>
      </c>
      <c r="J91" s="64">
        <v>291.5</v>
      </c>
    </row>
    <row r="92" spans="2:10" s="11" customFormat="1" x14ac:dyDescent="0.25">
      <c r="B92" s="52" t="s">
        <v>258</v>
      </c>
      <c r="C92" s="52" t="s">
        <v>439</v>
      </c>
      <c r="D92" s="52">
        <v>8</v>
      </c>
      <c r="E92" s="52" t="s">
        <v>1183</v>
      </c>
      <c r="F92" s="54">
        <v>148</v>
      </c>
      <c r="G92" s="54">
        <v>1</v>
      </c>
      <c r="H92" s="64">
        <v>301.5</v>
      </c>
      <c r="I92" s="64">
        <v>296.5</v>
      </c>
      <c r="J92" s="64">
        <v>291.5</v>
      </c>
    </row>
    <row r="93" spans="2:10" s="11" customFormat="1" x14ac:dyDescent="0.25">
      <c r="B93" s="52" t="s">
        <v>258</v>
      </c>
      <c r="C93" s="52" t="s">
        <v>439</v>
      </c>
      <c r="D93" s="52">
        <v>8</v>
      </c>
      <c r="E93" s="52" t="s">
        <v>946</v>
      </c>
      <c r="F93" s="54">
        <v>274</v>
      </c>
      <c r="G93" s="54">
        <v>1</v>
      </c>
      <c r="H93" s="64">
        <v>301.5</v>
      </c>
      <c r="I93" s="64">
        <v>296.5</v>
      </c>
      <c r="J93" s="64">
        <v>291.5</v>
      </c>
    </row>
    <row r="94" spans="2:10" s="11" customFormat="1" x14ac:dyDescent="0.25">
      <c r="B94" s="52" t="s">
        <v>258</v>
      </c>
      <c r="C94" s="52" t="s">
        <v>439</v>
      </c>
      <c r="D94" s="52">
        <v>8</v>
      </c>
      <c r="E94" s="52" t="s">
        <v>947</v>
      </c>
      <c r="F94" s="54">
        <v>114</v>
      </c>
      <c r="G94" s="54">
        <v>1</v>
      </c>
      <c r="H94" s="64">
        <v>301.5</v>
      </c>
      <c r="I94" s="64">
        <v>296.5</v>
      </c>
      <c r="J94" s="64">
        <v>291.5</v>
      </c>
    </row>
    <row r="95" spans="2:10" s="11" customFormat="1" x14ac:dyDescent="0.25">
      <c r="B95" s="52" t="s">
        <v>258</v>
      </c>
      <c r="C95" s="52" t="s">
        <v>439</v>
      </c>
      <c r="D95" s="52">
        <v>8</v>
      </c>
      <c r="E95" s="52" t="s">
        <v>948</v>
      </c>
      <c r="F95" s="54">
        <v>232</v>
      </c>
      <c r="G95" s="54">
        <v>1</v>
      </c>
      <c r="H95" s="64">
        <v>301.5</v>
      </c>
      <c r="I95" s="64">
        <v>296.5</v>
      </c>
      <c r="J95" s="64">
        <v>291.5</v>
      </c>
    </row>
    <row r="96" spans="2:10" s="11" customFormat="1" x14ac:dyDescent="0.25">
      <c r="B96" s="52" t="s">
        <v>258</v>
      </c>
      <c r="C96" s="52" t="s">
        <v>439</v>
      </c>
      <c r="D96" s="52">
        <v>8</v>
      </c>
      <c r="E96" s="52" t="s">
        <v>1391</v>
      </c>
      <c r="F96" s="54">
        <v>270</v>
      </c>
      <c r="G96" s="54">
        <v>1</v>
      </c>
      <c r="H96" s="64">
        <v>301.5</v>
      </c>
      <c r="I96" s="64">
        <v>296.5</v>
      </c>
      <c r="J96" s="64">
        <v>291.5</v>
      </c>
    </row>
    <row r="97" spans="2:10" s="11" customFormat="1" x14ac:dyDescent="0.25">
      <c r="B97" s="52" t="s">
        <v>258</v>
      </c>
      <c r="C97" s="52" t="s">
        <v>439</v>
      </c>
      <c r="D97" s="52">
        <v>8</v>
      </c>
      <c r="E97" s="52" t="s">
        <v>1184</v>
      </c>
      <c r="F97" s="54">
        <v>29</v>
      </c>
      <c r="G97" s="54">
        <v>1</v>
      </c>
      <c r="H97" s="64">
        <v>301.5</v>
      </c>
      <c r="I97" s="64">
        <v>296.5</v>
      </c>
      <c r="J97" s="64">
        <v>291.5</v>
      </c>
    </row>
    <row r="98" spans="2:10" s="11" customFormat="1" x14ac:dyDescent="0.25">
      <c r="B98" s="52" t="s">
        <v>258</v>
      </c>
      <c r="C98" s="52" t="s">
        <v>439</v>
      </c>
      <c r="D98" s="52">
        <v>8</v>
      </c>
      <c r="E98" s="52" t="s">
        <v>408</v>
      </c>
      <c r="F98" s="54">
        <v>12</v>
      </c>
      <c r="G98" s="54">
        <v>1</v>
      </c>
      <c r="H98" s="64">
        <v>301.5</v>
      </c>
      <c r="I98" s="64">
        <v>296.5</v>
      </c>
      <c r="J98" s="64">
        <v>291.5</v>
      </c>
    </row>
    <row r="99" spans="2:10" s="11" customFormat="1" x14ac:dyDescent="0.25">
      <c r="B99" s="52" t="s">
        <v>258</v>
      </c>
      <c r="C99" s="52" t="s">
        <v>439</v>
      </c>
      <c r="D99" s="52">
        <v>8</v>
      </c>
      <c r="E99" s="52" t="s">
        <v>1244</v>
      </c>
      <c r="F99" s="54">
        <v>10310</v>
      </c>
      <c r="G99" s="54">
        <v>43</v>
      </c>
      <c r="H99" s="64">
        <v>297</v>
      </c>
      <c r="I99" s="64">
        <v>292</v>
      </c>
      <c r="J99" s="64">
        <v>287</v>
      </c>
    </row>
    <row r="100" spans="2:10" s="11" customFormat="1" x14ac:dyDescent="0.25">
      <c r="B100" s="52" t="s">
        <v>258</v>
      </c>
      <c r="C100" s="52" t="s">
        <v>439</v>
      </c>
      <c r="D100" s="52">
        <v>8</v>
      </c>
      <c r="E100" s="52" t="s">
        <v>1454</v>
      </c>
      <c r="F100" s="54">
        <v>3860</v>
      </c>
      <c r="G100" s="54">
        <v>16</v>
      </c>
      <c r="H100" s="64">
        <v>297</v>
      </c>
      <c r="I100" s="64">
        <v>292</v>
      </c>
      <c r="J100" s="64">
        <v>287</v>
      </c>
    </row>
    <row r="101" spans="2:10" s="11" customFormat="1" x14ac:dyDescent="0.25">
      <c r="B101" s="52" t="s">
        <v>258</v>
      </c>
      <c r="C101" s="52" t="s">
        <v>439</v>
      </c>
      <c r="D101" s="52">
        <v>8</v>
      </c>
      <c r="E101" s="52" t="s">
        <v>1275</v>
      </c>
      <c r="F101" s="54">
        <v>160</v>
      </c>
      <c r="G101" s="54">
        <v>1</v>
      </c>
      <c r="H101" s="64">
        <v>297</v>
      </c>
      <c r="I101" s="64">
        <v>292</v>
      </c>
      <c r="J101" s="64">
        <v>287</v>
      </c>
    </row>
    <row r="102" spans="2:10" s="11" customFormat="1" x14ac:dyDescent="0.25">
      <c r="B102" s="52" t="s">
        <v>258</v>
      </c>
      <c r="C102" s="52" t="s">
        <v>439</v>
      </c>
      <c r="D102" s="52">
        <v>8</v>
      </c>
      <c r="E102" s="52" t="s">
        <v>840</v>
      </c>
      <c r="F102" s="54">
        <v>308</v>
      </c>
      <c r="G102" s="54">
        <v>1</v>
      </c>
      <c r="H102" s="64">
        <v>305.10000000000002</v>
      </c>
      <c r="I102" s="64">
        <v>300.10000000000002</v>
      </c>
      <c r="J102" s="64">
        <v>295.10000000000002</v>
      </c>
    </row>
    <row r="103" spans="2:10" s="11" customFormat="1" x14ac:dyDescent="0.25">
      <c r="B103" s="52" t="s">
        <v>258</v>
      </c>
      <c r="C103" s="52" t="s">
        <v>439</v>
      </c>
      <c r="D103" s="52">
        <v>8</v>
      </c>
      <c r="E103" s="52" t="s">
        <v>1245</v>
      </c>
      <c r="F103" s="54">
        <v>1252</v>
      </c>
      <c r="G103" s="54">
        <v>4</v>
      </c>
      <c r="H103" s="64">
        <v>305.10000000000002</v>
      </c>
      <c r="I103" s="64">
        <v>300.10000000000002</v>
      </c>
      <c r="J103" s="64">
        <v>295.10000000000002</v>
      </c>
    </row>
    <row r="104" spans="2:10" s="11" customFormat="1" x14ac:dyDescent="0.25">
      <c r="B104" s="52" t="s">
        <v>258</v>
      </c>
      <c r="C104" s="52" t="s">
        <v>439</v>
      </c>
      <c r="D104" s="52">
        <v>10</v>
      </c>
      <c r="E104" s="52" t="s">
        <v>1455</v>
      </c>
      <c r="F104" s="54">
        <v>75</v>
      </c>
      <c r="G104" s="54">
        <v>1</v>
      </c>
      <c r="H104" s="64">
        <v>270</v>
      </c>
      <c r="I104" s="64">
        <v>265</v>
      </c>
      <c r="J104" s="64">
        <v>260</v>
      </c>
    </row>
    <row r="105" spans="2:10" s="11" customFormat="1" x14ac:dyDescent="0.25">
      <c r="B105" s="52" t="s">
        <v>258</v>
      </c>
      <c r="C105" s="52" t="s">
        <v>439</v>
      </c>
      <c r="D105" s="52">
        <v>10</v>
      </c>
      <c r="E105" s="52" t="s">
        <v>543</v>
      </c>
      <c r="F105" s="54">
        <v>787</v>
      </c>
      <c r="G105" s="54">
        <v>4</v>
      </c>
      <c r="H105" s="64">
        <v>270</v>
      </c>
      <c r="I105" s="64">
        <v>265</v>
      </c>
      <c r="J105" s="64">
        <v>260</v>
      </c>
    </row>
    <row r="106" spans="2:10" s="11" customFormat="1" x14ac:dyDescent="0.25">
      <c r="B106" s="52" t="s">
        <v>258</v>
      </c>
      <c r="C106" s="52" t="s">
        <v>439</v>
      </c>
      <c r="D106" s="52">
        <v>10</v>
      </c>
      <c r="E106" s="52" t="s">
        <v>1224</v>
      </c>
      <c r="F106" s="54">
        <v>69</v>
      </c>
      <c r="G106" s="54">
        <v>1</v>
      </c>
      <c r="H106" s="64">
        <v>270</v>
      </c>
      <c r="I106" s="64">
        <v>265</v>
      </c>
      <c r="J106" s="64">
        <v>260</v>
      </c>
    </row>
    <row r="107" spans="2:10" s="11" customFormat="1" x14ac:dyDescent="0.25">
      <c r="B107" s="52" t="s">
        <v>258</v>
      </c>
      <c r="C107" s="52" t="s">
        <v>439</v>
      </c>
      <c r="D107" s="52">
        <v>10</v>
      </c>
      <c r="E107" s="52" t="s">
        <v>1143</v>
      </c>
      <c r="F107" s="54">
        <v>104</v>
      </c>
      <c r="G107" s="54">
        <v>1</v>
      </c>
      <c r="H107" s="64">
        <v>270</v>
      </c>
      <c r="I107" s="64">
        <v>265</v>
      </c>
      <c r="J107" s="64">
        <v>260</v>
      </c>
    </row>
    <row r="108" spans="2:10" s="11" customFormat="1" x14ac:dyDescent="0.25">
      <c r="B108" s="52" t="s">
        <v>258</v>
      </c>
      <c r="C108" s="52" t="s">
        <v>439</v>
      </c>
      <c r="D108" s="52">
        <v>10</v>
      </c>
      <c r="E108" s="52" t="s">
        <v>1290</v>
      </c>
      <c r="F108" s="54">
        <v>48</v>
      </c>
      <c r="G108" s="54">
        <v>1</v>
      </c>
      <c r="H108" s="64">
        <v>270</v>
      </c>
      <c r="I108" s="64">
        <v>265</v>
      </c>
      <c r="J108" s="64">
        <v>260</v>
      </c>
    </row>
    <row r="109" spans="2:10" s="11" customFormat="1" x14ac:dyDescent="0.25">
      <c r="B109" s="52" t="s">
        <v>258</v>
      </c>
      <c r="C109" s="52" t="s">
        <v>439</v>
      </c>
      <c r="D109" s="52">
        <v>10</v>
      </c>
      <c r="E109" s="52" t="s">
        <v>1392</v>
      </c>
      <c r="F109" s="54">
        <v>111</v>
      </c>
      <c r="G109" s="54">
        <v>1</v>
      </c>
      <c r="H109" s="64">
        <v>283.5</v>
      </c>
      <c r="I109" s="64">
        <v>278.5</v>
      </c>
      <c r="J109" s="64">
        <v>273.5</v>
      </c>
    </row>
    <row r="110" spans="2:10" s="11" customFormat="1" x14ac:dyDescent="0.25">
      <c r="B110" s="52" t="s">
        <v>258</v>
      </c>
      <c r="C110" s="52" t="s">
        <v>439</v>
      </c>
      <c r="D110" s="52">
        <v>10</v>
      </c>
      <c r="E110" s="52" t="s">
        <v>1246</v>
      </c>
      <c r="F110" s="54">
        <v>228</v>
      </c>
      <c r="G110" s="54">
        <v>1</v>
      </c>
      <c r="H110" s="64">
        <v>283.5</v>
      </c>
      <c r="I110" s="64">
        <v>278.5</v>
      </c>
      <c r="J110" s="64">
        <v>273.5</v>
      </c>
    </row>
    <row r="111" spans="2:10" s="11" customFormat="1" x14ac:dyDescent="0.25">
      <c r="B111" s="52" t="s">
        <v>258</v>
      </c>
      <c r="C111" s="52" t="s">
        <v>439</v>
      </c>
      <c r="D111" s="52">
        <v>10</v>
      </c>
      <c r="E111" s="52" t="s">
        <v>1247</v>
      </c>
      <c r="F111" s="54">
        <v>232</v>
      </c>
      <c r="G111" s="54">
        <v>1</v>
      </c>
      <c r="H111" s="64">
        <v>283.5</v>
      </c>
      <c r="I111" s="64">
        <v>278.5</v>
      </c>
      <c r="J111" s="64">
        <v>273.5</v>
      </c>
    </row>
    <row r="112" spans="2:10" s="11" customFormat="1" x14ac:dyDescent="0.25">
      <c r="B112" s="52" t="s">
        <v>258</v>
      </c>
      <c r="C112" s="52" t="s">
        <v>439</v>
      </c>
      <c r="D112" s="52">
        <v>10</v>
      </c>
      <c r="E112" s="52" t="s">
        <v>939</v>
      </c>
      <c r="F112" s="54">
        <v>713</v>
      </c>
      <c r="G112" s="54">
        <v>10</v>
      </c>
      <c r="H112" s="64">
        <v>283.5</v>
      </c>
      <c r="I112" s="64">
        <v>278.5</v>
      </c>
      <c r="J112" s="64">
        <v>273.5</v>
      </c>
    </row>
    <row r="113" spans="2:10" s="11" customFormat="1" x14ac:dyDescent="0.25">
      <c r="B113" s="52" t="s">
        <v>258</v>
      </c>
      <c r="C113" s="52" t="s">
        <v>439</v>
      </c>
      <c r="D113" s="52">
        <v>10</v>
      </c>
      <c r="E113" s="52" t="s">
        <v>1456</v>
      </c>
      <c r="F113" s="54">
        <v>334</v>
      </c>
      <c r="G113" s="54">
        <v>3</v>
      </c>
      <c r="H113" s="64">
        <v>283.5</v>
      </c>
      <c r="I113" s="64">
        <v>278.5</v>
      </c>
      <c r="J113" s="64">
        <v>273.5</v>
      </c>
    </row>
    <row r="114" spans="2:10" s="11" customFormat="1" x14ac:dyDescent="0.25">
      <c r="B114" s="52" t="s">
        <v>258</v>
      </c>
      <c r="C114" s="52" t="s">
        <v>439</v>
      </c>
      <c r="D114" s="52">
        <v>10</v>
      </c>
      <c r="E114" s="52" t="s">
        <v>1393</v>
      </c>
      <c r="F114" s="54">
        <v>6989</v>
      </c>
      <c r="G114" s="54">
        <v>30</v>
      </c>
      <c r="H114" s="64">
        <v>283.5</v>
      </c>
      <c r="I114" s="64">
        <v>278.5</v>
      </c>
      <c r="J114" s="64">
        <v>273.5</v>
      </c>
    </row>
    <row r="115" spans="2:10" s="11" customFormat="1" x14ac:dyDescent="0.25">
      <c r="B115" s="52" t="s">
        <v>258</v>
      </c>
      <c r="C115" s="52" t="s">
        <v>439</v>
      </c>
      <c r="D115" s="52">
        <v>10</v>
      </c>
      <c r="E115" s="52" t="s">
        <v>1457</v>
      </c>
      <c r="F115" s="54">
        <v>476</v>
      </c>
      <c r="G115" s="54">
        <v>3</v>
      </c>
      <c r="H115" s="64">
        <v>283.5</v>
      </c>
      <c r="I115" s="64">
        <v>278.5</v>
      </c>
      <c r="J115" s="64">
        <v>273.5</v>
      </c>
    </row>
    <row r="116" spans="2:10" s="11" customFormat="1" x14ac:dyDescent="0.25">
      <c r="B116" s="52" t="s">
        <v>258</v>
      </c>
      <c r="C116" s="52" t="s">
        <v>439</v>
      </c>
      <c r="D116" s="52">
        <v>10</v>
      </c>
      <c r="E116" s="52" t="s">
        <v>1395</v>
      </c>
      <c r="F116" s="54">
        <v>350</v>
      </c>
      <c r="G116" s="54">
        <v>2</v>
      </c>
      <c r="H116" s="64">
        <v>283.5</v>
      </c>
      <c r="I116" s="64">
        <v>278.5</v>
      </c>
      <c r="J116" s="64">
        <v>273.5</v>
      </c>
    </row>
    <row r="117" spans="2:10" s="11" customFormat="1" x14ac:dyDescent="0.25">
      <c r="B117" s="52" t="s">
        <v>258</v>
      </c>
      <c r="C117" s="52" t="s">
        <v>439</v>
      </c>
      <c r="D117" s="52">
        <v>10</v>
      </c>
      <c r="E117" s="52" t="s">
        <v>877</v>
      </c>
      <c r="F117" s="54">
        <v>600</v>
      </c>
      <c r="G117" s="54">
        <v>5</v>
      </c>
      <c r="H117" s="64">
        <v>283.5</v>
      </c>
      <c r="I117" s="64">
        <v>278.5</v>
      </c>
      <c r="J117" s="64">
        <v>273.5</v>
      </c>
    </row>
    <row r="118" spans="2:10" s="11" customFormat="1" x14ac:dyDescent="0.25">
      <c r="B118" s="52" t="s">
        <v>258</v>
      </c>
      <c r="C118" s="52" t="s">
        <v>439</v>
      </c>
      <c r="D118" s="52">
        <v>10</v>
      </c>
      <c r="E118" s="52" t="s">
        <v>940</v>
      </c>
      <c r="F118" s="54">
        <v>44</v>
      </c>
      <c r="G118" s="54">
        <v>1</v>
      </c>
      <c r="H118" s="64">
        <v>283.5</v>
      </c>
      <c r="I118" s="64">
        <v>278.5</v>
      </c>
      <c r="J118" s="64">
        <v>273.5</v>
      </c>
    </row>
    <row r="119" spans="2:10" s="11" customFormat="1" x14ac:dyDescent="0.25">
      <c r="B119" s="52" t="s">
        <v>258</v>
      </c>
      <c r="C119" s="52" t="s">
        <v>439</v>
      </c>
      <c r="D119" s="52">
        <v>10</v>
      </c>
      <c r="E119" s="52" t="s">
        <v>1458</v>
      </c>
      <c r="F119" s="54">
        <v>1078</v>
      </c>
      <c r="G119" s="54">
        <v>4</v>
      </c>
      <c r="H119" s="64">
        <v>283.5</v>
      </c>
      <c r="I119" s="64">
        <v>278.5</v>
      </c>
      <c r="J119" s="64">
        <v>273.5</v>
      </c>
    </row>
    <row r="120" spans="2:10" s="11" customFormat="1" x14ac:dyDescent="0.25">
      <c r="B120" s="52" t="s">
        <v>258</v>
      </c>
      <c r="C120" s="52" t="s">
        <v>439</v>
      </c>
      <c r="D120" s="52">
        <v>10</v>
      </c>
      <c r="E120" s="52" t="s">
        <v>941</v>
      </c>
      <c r="F120" s="54">
        <v>49</v>
      </c>
      <c r="G120" s="54">
        <v>1</v>
      </c>
      <c r="H120" s="64">
        <v>283.5</v>
      </c>
      <c r="I120" s="64">
        <v>278.5</v>
      </c>
      <c r="J120" s="64">
        <v>273.5</v>
      </c>
    </row>
    <row r="121" spans="2:10" s="11" customFormat="1" x14ac:dyDescent="0.25">
      <c r="B121" s="52" t="s">
        <v>258</v>
      </c>
      <c r="C121" s="52" t="s">
        <v>439</v>
      </c>
      <c r="D121" s="52">
        <v>10</v>
      </c>
      <c r="E121" s="52" t="s">
        <v>1459</v>
      </c>
      <c r="F121" s="54">
        <v>1586</v>
      </c>
      <c r="G121" s="54">
        <v>16</v>
      </c>
      <c r="H121" s="64">
        <v>283.5</v>
      </c>
      <c r="I121" s="64">
        <v>278.5</v>
      </c>
      <c r="J121" s="64">
        <v>273.5</v>
      </c>
    </row>
    <row r="122" spans="2:10" s="11" customFormat="1" x14ac:dyDescent="0.25">
      <c r="B122" s="52" t="s">
        <v>258</v>
      </c>
      <c r="C122" s="52" t="s">
        <v>439</v>
      </c>
      <c r="D122" s="52">
        <v>10</v>
      </c>
      <c r="E122" s="52" t="s">
        <v>1460</v>
      </c>
      <c r="F122" s="54">
        <v>442</v>
      </c>
      <c r="G122" s="54">
        <v>4</v>
      </c>
      <c r="H122" s="64">
        <v>283.5</v>
      </c>
      <c r="I122" s="64">
        <v>278.5</v>
      </c>
      <c r="J122" s="64">
        <v>273.5</v>
      </c>
    </row>
    <row r="123" spans="2:10" s="11" customFormat="1" x14ac:dyDescent="0.25">
      <c r="B123" s="52" t="s">
        <v>258</v>
      </c>
      <c r="C123" s="52" t="s">
        <v>439</v>
      </c>
      <c r="D123" s="52">
        <v>10</v>
      </c>
      <c r="E123" s="52" t="s">
        <v>1461</v>
      </c>
      <c r="F123" s="54">
        <v>1621</v>
      </c>
      <c r="G123" s="54">
        <v>16</v>
      </c>
      <c r="H123" s="64">
        <v>283.5</v>
      </c>
      <c r="I123" s="64">
        <v>278.5</v>
      </c>
      <c r="J123" s="64">
        <v>273.5</v>
      </c>
    </row>
    <row r="124" spans="2:10" s="11" customFormat="1" x14ac:dyDescent="0.25">
      <c r="B124" s="52" t="s">
        <v>258</v>
      </c>
      <c r="C124" s="52" t="s">
        <v>439</v>
      </c>
      <c r="D124" s="52">
        <v>10</v>
      </c>
      <c r="E124" s="52" t="s">
        <v>1462</v>
      </c>
      <c r="F124" s="54">
        <v>1199</v>
      </c>
      <c r="G124" s="54">
        <v>11</v>
      </c>
      <c r="H124" s="64">
        <v>283.5</v>
      </c>
      <c r="I124" s="64">
        <v>278.5</v>
      </c>
      <c r="J124" s="64">
        <v>273.5</v>
      </c>
    </row>
    <row r="125" spans="2:10" s="11" customFormat="1" x14ac:dyDescent="0.25">
      <c r="B125" s="52" t="s">
        <v>258</v>
      </c>
      <c r="C125" s="52" t="s">
        <v>439</v>
      </c>
      <c r="D125" s="52">
        <v>10</v>
      </c>
      <c r="E125" s="52" t="s">
        <v>267</v>
      </c>
      <c r="F125" s="54">
        <v>146</v>
      </c>
      <c r="G125" s="54">
        <v>1</v>
      </c>
      <c r="H125" s="64">
        <v>297</v>
      </c>
      <c r="I125" s="64">
        <v>292</v>
      </c>
      <c r="J125" s="64">
        <v>287</v>
      </c>
    </row>
    <row r="126" spans="2:10" s="11" customFormat="1" x14ac:dyDescent="0.25">
      <c r="B126" s="52" t="s">
        <v>258</v>
      </c>
      <c r="C126" s="52" t="s">
        <v>439</v>
      </c>
      <c r="D126" s="52">
        <v>10</v>
      </c>
      <c r="E126" s="52" t="s">
        <v>1056</v>
      </c>
      <c r="F126" s="54">
        <v>100</v>
      </c>
      <c r="G126" s="54">
        <v>1</v>
      </c>
      <c r="H126" s="64">
        <v>297</v>
      </c>
      <c r="I126" s="64">
        <v>292</v>
      </c>
      <c r="J126" s="64">
        <v>287</v>
      </c>
    </row>
    <row r="127" spans="2:10" s="11" customFormat="1" x14ac:dyDescent="0.25">
      <c r="B127" s="52" t="s">
        <v>258</v>
      </c>
      <c r="C127" s="52" t="s">
        <v>439</v>
      </c>
      <c r="D127" s="52">
        <v>10</v>
      </c>
      <c r="E127" s="52" t="s">
        <v>295</v>
      </c>
      <c r="F127" s="54">
        <v>232</v>
      </c>
      <c r="G127" s="54">
        <v>1</v>
      </c>
      <c r="H127" s="64">
        <v>297</v>
      </c>
      <c r="I127" s="64">
        <v>292</v>
      </c>
      <c r="J127" s="64">
        <v>287</v>
      </c>
    </row>
    <row r="128" spans="2:10" s="11" customFormat="1" x14ac:dyDescent="0.25">
      <c r="B128" s="52" t="s">
        <v>258</v>
      </c>
      <c r="C128" s="52" t="s">
        <v>439</v>
      </c>
      <c r="D128" s="52">
        <v>10</v>
      </c>
      <c r="E128" s="52" t="s">
        <v>1396</v>
      </c>
      <c r="F128" s="54">
        <v>215</v>
      </c>
      <c r="G128" s="54">
        <v>1</v>
      </c>
      <c r="H128" s="64">
        <v>297</v>
      </c>
      <c r="I128" s="64">
        <v>292</v>
      </c>
      <c r="J128" s="64">
        <v>287</v>
      </c>
    </row>
    <row r="129" spans="2:10" s="11" customFormat="1" x14ac:dyDescent="0.25">
      <c r="B129" s="52" t="s">
        <v>258</v>
      </c>
      <c r="C129" s="52" t="s">
        <v>439</v>
      </c>
      <c r="D129" s="52">
        <v>10</v>
      </c>
      <c r="E129" s="52" t="s">
        <v>1291</v>
      </c>
      <c r="F129" s="54">
        <v>192</v>
      </c>
      <c r="G129" s="54">
        <v>1</v>
      </c>
      <c r="H129" s="64">
        <v>297</v>
      </c>
      <c r="I129" s="64">
        <v>292</v>
      </c>
      <c r="J129" s="64">
        <v>287</v>
      </c>
    </row>
    <row r="130" spans="2:10" s="11" customFormat="1" x14ac:dyDescent="0.25">
      <c r="B130" s="52" t="s">
        <v>258</v>
      </c>
      <c r="C130" s="52" t="s">
        <v>439</v>
      </c>
      <c r="D130" s="52">
        <v>10</v>
      </c>
      <c r="E130" s="52" t="s">
        <v>1292</v>
      </c>
      <c r="F130" s="54">
        <v>386</v>
      </c>
      <c r="G130" s="54">
        <v>1</v>
      </c>
      <c r="H130" s="64">
        <v>297</v>
      </c>
      <c r="I130" s="64">
        <v>292</v>
      </c>
      <c r="J130" s="64">
        <v>287</v>
      </c>
    </row>
    <row r="131" spans="2:10" s="11" customFormat="1" x14ac:dyDescent="0.25">
      <c r="B131" s="52" t="s">
        <v>258</v>
      </c>
      <c r="C131" s="52" t="s">
        <v>439</v>
      </c>
      <c r="D131" s="52">
        <v>10</v>
      </c>
      <c r="E131" s="52" t="s">
        <v>1293</v>
      </c>
      <c r="F131" s="54">
        <v>180</v>
      </c>
      <c r="G131" s="54">
        <v>1</v>
      </c>
      <c r="H131" s="64">
        <v>297</v>
      </c>
      <c r="I131" s="64">
        <v>292</v>
      </c>
      <c r="J131" s="64">
        <v>287</v>
      </c>
    </row>
    <row r="132" spans="2:10" s="11" customFormat="1" x14ac:dyDescent="0.25">
      <c r="B132" s="52" t="s">
        <v>258</v>
      </c>
      <c r="C132" s="52" t="s">
        <v>439</v>
      </c>
      <c r="D132" s="52">
        <v>10</v>
      </c>
      <c r="E132" s="52" t="s">
        <v>1057</v>
      </c>
      <c r="F132" s="54">
        <v>264</v>
      </c>
      <c r="G132" s="54">
        <v>1</v>
      </c>
      <c r="H132" s="64">
        <v>297</v>
      </c>
      <c r="I132" s="64">
        <v>292</v>
      </c>
      <c r="J132" s="64">
        <v>287</v>
      </c>
    </row>
    <row r="133" spans="2:10" s="11" customFormat="1" x14ac:dyDescent="0.25">
      <c r="B133" s="52" t="s">
        <v>258</v>
      </c>
      <c r="C133" s="52" t="s">
        <v>439</v>
      </c>
      <c r="D133" s="52">
        <v>10</v>
      </c>
      <c r="E133" s="52" t="s">
        <v>851</v>
      </c>
      <c r="F133" s="54">
        <v>336</v>
      </c>
      <c r="G133" s="54">
        <v>2</v>
      </c>
      <c r="H133" s="64">
        <v>297</v>
      </c>
      <c r="I133" s="64">
        <v>292</v>
      </c>
      <c r="J133" s="64">
        <v>287</v>
      </c>
    </row>
    <row r="134" spans="2:10" s="11" customFormat="1" x14ac:dyDescent="0.25">
      <c r="B134" s="52" t="s">
        <v>258</v>
      </c>
      <c r="C134" s="52" t="s">
        <v>439</v>
      </c>
      <c r="D134" s="52">
        <v>10</v>
      </c>
      <c r="E134" s="52" t="s">
        <v>1192</v>
      </c>
      <c r="F134" s="54">
        <v>126</v>
      </c>
      <c r="G134" s="54">
        <v>1</v>
      </c>
      <c r="H134" s="64">
        <v>297</v>
      </c>
      <c r="I134" s="64">
        <v>292</v>
      </c>
      <c r="J134" s="64">
        <v>287</v>
      </c>
    </row>
    <row r="135" spans="2:10" s="11" customFormat="1" x14ac:dyDescent="0.25">
      <c r="B135" s="52" t="s">
        <v>258</v>
      </c>
      <c r="C135" s="52" t="s">
        <v>439</v>
      </c>
      <c r="D135" s="52">
        <v>10</v>
      </c>
      <c r="E135" s="52" t="s">
        <v>854</v>
      </c>
      <c r="F135" s="54">
        <v>5046</v>
      </c>
      <c r="G135" s="54">
        <v>29</v>
      </c>
      <c r="H135" s="64">
        <v>297</v>
      </c>
      <c r="I135" s="64">
        <v>292</v>
      </c>
      <c r="J135" s="64">
        <v>287</v>
      </c>
    </row>
    <row r="136" spans="2:10" s="11" customFormat="1" x14ac:dyDescent="0.25">
      <c r="B136" s="52" t="s">
        <v>258</v>
      </c>
      <c r="C136" s="52" t="s">
        <v>439</v>
      </c>
      <c r="D136" s="52">
        <v>10</v>
      </c>
      <c r="E136" s="52" t="s">
        <v>1463</v>
      </c>
      <c r="F136" s="54">
        <v>114</v>
      </c>
      <c r="G136" s="54">
        <v>1</v>
      </c>
      <c r="H136" s="64">
        <v>297</v>
      </c>
      <c r="I136" s="64">
        <v>292</v>
      </c>
      <c r="J136" s="64">
        <v>287</v>
      </c>
    </row>
    <row r="137" spans="2:10" s="11" customFormat="1" x14ac:dyDescent="0.25">
      <c r="B137" s="52" t="s">
        <v>258</v>
      </c>
      <c r="C137" s="52" t="s">
        <v>439</v>
      </c>
      <c r="D137" s="52">
        <v>10</v>
      </c>
      <c r="E137" s="52" t="s">
        <v>1185</v>
      </c>
      <c r="F137" s="54">
        <v>74</v>
      </c>
      <c r="G137" s="54">
        <v>1</v>
      </c>
      <c r="H137" s="64">
        <v>297</v>
      </c>
      <c r="I137" s="64">
        <v>292</v>
      </c>
      <c r="J137" s="64">
        <v>287</v>
      </c>
    </row>
    <row r="138" spans="2:10" s="11" customFormat="1" x14ac:dyDescent="0.25">
      <c r="B138" s="52" t="s">
        <v>258</v>
      </c>
      <c r="C138" s="52" t="s">
        <v>439</v>
      </c>
      <c r="D138" s="52">
        <v>10</v>
      </c>
      <c r="E138" s="52" t="s">
        <v>1036</v>
      </c>
      <c r="F138" s="54">
        <v>1188</v>
      </c>
      <c r="G138" s="54">
        <v>2</v>
      </c>
      <c r="H138" s="64">
        <v>297</v>
      </c>
      <c r="I138" s="64">
        <v>292</v>
      </c>
      <c r="J138" s="64">
        <v>287</v>
      </c>
    </row>
    <row r="139" spans="2:10" s="11" customFormat="1" x14ac:dyDescent="0.25">
      <c r="B139" s="52" t="s">
        <v>258</v>
      </c>
      <c r="C139" s="52" t="s">
        <v>439</v>
      </c>
      <c r="D139" s="52">
        <v>10</v>
      </c>
      <c r="E139" s="52" t="s">
        <v>1343</v>
      </c>
      <c r="F139" s="54">
        <v>634</v>
      </c>
      <c r="G139" s="54">
        <v>1</v>
      </c>
      <c r="H139" s="64">
        <v>297</v>
      </c>
      <c r="I139" s="64">
        <v>292</v>
      </c>
      <c r="J139" s="64">
        <v>287</v>
      </c>
    </row>
    <row r="140" spans="2:10" s="11" customFormat="1" x14ac:dyDescent="0.25">
      <c r="B140" s="52" t="s">
        <v>258</v>
      </c>
      <c r="C140" s="52" t="s">
        <v>439</v>
      </c>
      <c r="D140" s="52">
        <v>10</v>
      </c>
      <c r="E140" s="52" t="s">
        <v>265</v>
      </c>
      <c r="F140" s="54">
        <v>2890</v>
      </c>
      <c r="G140" s="54">
        <v>4</v>
      </c>
      <c r="H140" s="64">
        <v>297</v>
      </c>
      <c r="I140" s="64">
        <v>292</v>
      </c>
      <c r="J140" s="64">
        <v>287</v>
      </c>
    </row>
    <row r="141" spans="2:10" s="11" customFormat="1" x14ac:dyDescent="0.25">
      <c r="B141" s="52" t="s">
        <v>258</v>
      </c>
      <c r="C141" s="52" t="s">
        <v>439</v>
      </c>
      <c r="D141" s="52">
        <v>10</v>
      </c>
      <c r="E141" s="52" t="s">
        <v>428</v>
      </c>
      <c r="F141" s="54">
        <v>9</v>
      </c>
      <c r="G141" s="54">
        <v>1</v>
      </c>
      <c r="H141" s="64">
        <v>292.5</v>
      </c>
      <c r="I141" s="64">
        <v>287.5</v>
      </c>
      <c r="J141" s="64">
        <v>282.5</v>
      </c>
    </row>
    <row r="142" spans="2:10" s="11" customFormat="1" x14ac:dyDescent="0.25">
      <c r="B142" s="52" t="s">
        <v>258</v>
      </c>
      <c r="C142" s="52" t="s">
        <v>439</v>
      </c>
      <c r="D142" s="52">
        <v>10</v>
      </c>
      <c r="E142" s="52" t="s">
        <v>1275</v>
      </c>
      <c r="F142" s="54">
        <v>66</v>
      </c>
      <c r="G142" s="54">
        <v>1</v>
      </c>
      <c r="H142" s="64">
        <v>292.5</v>
      </c>
      <c r="I142" s="64">
        <v>287.5</v>
      </c>
      <c r="J142" s="64">
        <v>282.5</v>
      </c>
    </row>
    <row r="143" spans="2:10" s="11" customFormat="1" x14ac:dyDescent="0.25">
      <c r="B143" s="52" t="s">
        <v>258</v>
      </c>
      <c r="C143" s="52" t="s">
        <v>439</v>
      </c>
      <c r="D143" s="52">
        <v>12</v>
      </c>
      <c r="E143" s="52" t="s">
        <v>1364</v>
      </c>
      <c r="F143" s="54">
        <v>182</v>
      </c>
      <c r="G143" s="54">
        <v>1</v>
      </c>
      <c r="H143" s="64">
        <v>261</v>
      </c>
      <c r="I143" s="64">
        <v>256</v>
      </c>
      <c r="J143" s="64">
        <v>251</v>
      </c>
    </row>
    <row r="144" spans="2:10" s="11" customFormat="1" x14ac:dyDescent="0.25">
      <c r="B144" s="52" t="s">
        <v>258</v>
      </c>
      <c r="C144" s="52" t="s">
        <v>439</v>
      </c>
      <c r="D144" s="52">
        <v>12</v>
      </c>
      <c r="E144" s="52" t="s">
        <v>1465</v>
      </c>
      <c r="F144" s="54">
        <v>188</v>
      </c>
      <c r="G144" s="54">
        <v>1</v>
      </c>
      <c r="H144" s="64">
        <v>261</v>
      </c>
      <c r="I144" s="64">
        <v>256</v>
      </c>
      <c r="J144" s="64">
        <v>251</v>
      </c>
    </row>
    <row r="145" spans="2:10" s="11" customFormat="1" x14ac:dyDescent="0.25">
      <c r="B145" s="52" t="s">
        <v>258</v>
      </c>
      <c r="C145" s="52" t="s">
        <v>439</v>
      </c>
      <c r="D145" s="52">
        <v>12</v>
      </c>
      <c r="E145" s="52" t="s">
        <v>1397</v>
      </c>
      <c r="F145" s="54">
        <v>230</v>
      </c>
      <c r="G145" s="54">
        <v>1</v>
      </c>
      <c r="H145" s="64">
        <v>261</v>
      </c>
      <c r="I145" s="64">
        <v>256</v>
      </c>
      <c r="J145" s="64">
        <v>251</v>
      </c>
    </row>
    <row r="146" spans="2:10" s="11" customFormat="1" x14ac:dyDescent="0.25">
      <c r="B146" s="52" t="s">
        <v>258</v>
      </c>
      <c r="C146" s="52" t="s">
        <v>439</v>
      </c>
      <c r="D146" s="52">
        <v>12</v>
      </c>
      <c r="E146" s="52" t="s">
        <v>280</v>
      </c>
      <c r="F146" s="54">
        <v>166</v>
      </c>
      <c r="G146" s="54">
        <v>1</v>
      </c>
      <c r="H146" s="64">
        <v>247.5</v>
      </c>
      <c r="I146" s="64">
        <v>242.5</v>
      </c>
      <c r="J146" s="64">
        <v>237.5</v>
      </c>
    </row>
    <row r="147" spans="2:10" s="11" customFormat="1" x14ac:dyDescent="0.25">
      <c r="B147" s="52" t="s">
        <v>258</v>
      </c>
      <c r="C147" s="52" t="s">
        <v>439</v>
      </c>
      <c r="D147" s="52">
        <v>12</v>
      </c>
      <c r="E147" s="52" t="s">
        <v>1294</v>
      </c>
      <c r="F147" s="54">
        <v>210</v>
      </c>
      <c r="G147" s="54">
        <v>1</v>
      </c>
      <c r="H147" s="64">
        <v>247.5</v>
      </c>
      <c r="I147" s="64">
        <v>242.5</v>
      </c>
      <c r="J147" s="64">
        <v>237.5</v>
      </c>
    </row>
    <row r="148" spans="2:10" s="11" customFormat="1" x14ac:dyDescent="0.25">
      <c r="B148" s="52" t="s">
        <v>258</v>
      </c>
      <c r="C148" s="52" t="s">
        <v>439</v>
      </c>
      <c r="D148" s="52">
        <v>12</v>
      </c>
      <c r="E148" s="52" t="s">
        <v>949</v>
      </c>
      <c r="F148" s="54">
        <v>296</v>
      </c>
      <c r="G148" s="54">
        <v>1</v>
      </c>
      <c r="H148" s="64">
        <v>247.5</v>
      </c>
      <c r="I148" s="64">
        <v>242.5</v>
      </c>
      <c r="J148" s="64">
        <v>237.5</v>
      </c>
    </row>
    <row r="149" spans="2:10" s="11" customFormat="1" x14ac:dyDescent="0.25">
      <c r="B149" s="52" t="s">
        <v>258</v>
      </c>
      <c r="C149" s="52" t="s">
        <v>439</v>
      </c>
      <c r="D149" s="52">
        <v>12</v>
      </c>
      <c r="E149" s="52" t="s">
        <v>1310</v>
      </c>
      <c r="F149" s="54">
        <v>173</v>
      </c>
      <c r="G149" s="54">
        <v>1</v>
      </c>
      <c r="H149" s="64">
        <v>265.5</v>
      </c>
      <c r="I149" s="64">
        <v>260.5</v>
      </c>
      <c r="J149" s="64">
        <v>255.5</v>
      </c>
    </row>
    <row r="150" spans="2:10" s="11" customFormat="1" x14ac:dyDescent="0.25">
      <c r="B150" s="52" t="s">
        <v>258</v>
      </c>
      <c r="C150" s="52" t="s">
        <v>439</v>
      </c>
      <c r="D150" s="52">
        <v>12</v>
      </c>
      <c r="E150" s="52" t="s">
        <v>1084</v>
      </c>
      <c r="F150" s="54">
        <v>152</v>
      </c>
      <c r="G150" s="54">
        <v>1</v>
      </c>
      <c r="H150" s="64">
        <v>265.5</v>
      </c>
      <c r="I150" s="64">
        <v>260.5</v>
      </c>
      <c r="J150" s="64">
        <v>255.5</v>
      </c>
    </row>
    <row r="151" spans="2:10" s="11" customFormat="1" x14ac:dyDescent="0.25">
      <c r="B151" s="52" t="s">
        <v>258</v>
      </c>
      <c r="C151" s="52" t="s">
        <v>439</v>
      </c>
      <c r="D151" s="52">
        <v>12</v>
      </c>
      <c r="E151" s="52" t="s">
        <v>841</v>
      </c>
      <c r="F151" s="54">
        <v>178</v>
      </c>
      <c r="G151" s="54">
        <v>1</v>
      </c>
      <c r="H151" s="64">
        <v>265.5</v>
      </c>
      <c r="I151" s="64">
        <v>260.5</v>
      </c>
      <c r="J151" s="64">
        <v>255.5</v>
      </c>
    </row>
    <row r="152" spans="2:10" s="11" customFormat="1" x14ac:dyDescent="0.25">
      <c r="B152" s="52" t="s">
        <v>258</v>
      </c>
      <c r="C152" s="52" t="s">
        <v>439</v>
      </c>
      <c r="D152" s="52">
        <v>12</v>
      </c>
      <c r="E152" s="52" t="s">
        <v>842</v>
      </c>
      <c r="F152" s="54">
        <v>184</v>
      </c>
      <c r="G152" s="54">
        <v>1</v>
      </c>
      <c r="H152" s="64">
        <v>265.5</v>
      </c>
      <c r="I152" s="64">
        <v>260.5</v>
      </c>
      <c r="J152" s="64">
        <v>255.5</v>
      </c>
    </row>
    <row r="153" spans="2:10" s="11" customFormat="1" x14ac:dyDescent="0.25">
      <c r="B153" s="52" t="s">
        <v>258</v>
      </c>
      <c r="C153" s="52" t="s">
        <v>439</v>
      </c>
      <c r="D153" s="52">
        <v>12</v>
      </c>
      <c r="E153" s="52" t="s">
        <v>544</v>
      </c>
      <c r="F153" s="54">
        <v>370</v>
      </c>
      <c r="G153" s="54">
        <v>1</v>
      </c>
      <c r="H153" s="64">
        <v>265.5</v>
      </c>
      <c r="I153" s="64">
        <v>260.5</v>
      </c>
      <c r="J153" s="64">
        <v>255.5</v>
      </c>
    </row>
    <row r="154" spans="2:10" s="11" customFormat="1" x14ac:dyDescent="0.25">
      <c r="B154" s="52" t="s">
        <v>258</v>
      </c>
      <c r="C154" s="52" t="s">
        <v>439</v>
      </c>
      <c r="D154" s="52">
        <v>12</v>
      </c>
      <c r="E154" s="52" t="s">
        <v>407</v>
      </c>
      <c r="F154" s="54">
        <v>153</v>
      </c>
      <c r="G154" s="54">
        <v>1</v>
      </c>
      <c r="H154" s="64">
        <v>265.5</v>
      </c>
      <c r="I154" s="64">
        <v>260.5</v>
      </c>
      <c r="J154" s="64">
        <v>255.5</v>
      </c>
    </row>
    <row r="155" spans="2:10" s="11" customFormat="1" x14ac:dyDescent="0.25">
      <c r="B155" s="52" t="s">
        <v>258</v>
      </c>
      <c r="C155" s="52" t="s">
        <v>439</v>
      </c>
      <c r="D155" s="52">
        <v>12</v>
      </c>
      <c r="E155" s="52" t="s">
        <v>843</v>
      </c>
      <c r="F155" s="54">
        <v>539</v>
      </c>
      <c r="G155" s="54">
        <v>3</v>
      </c>
      <c r="H155" s="64">
        <v>265.5</v>
      </c>
      <c r="I155" s="64">
        <v>260.5</v>
      </c>
      <c r="J155" s="64">
        <v>255.5</v>
      </c>
    </row>
    <row r="156" spans="2:10" s="11" customFormat="1" x14ac:dyDescent="0.25">
      <c r="B156" s="52" t="s">
        <v>258</v>
      </c>
      <c r="C156" s="52" t="s">
        <v>439</v>
      </c>
      <c r="D156" s="52">
        <v>12</v>
      </c>
      <c r="E156" s="52" t="s">
        <v>950</v>
      </c>
      <c r="F156" s="54">
        <v>254</v>
      </c>
      <c r="G156" s="54">
        <v>1</v>
      </c>
      <c r="H156" s="64">
        <v>247.5</v>
      </c>
      <c r="I156" s="64">
        <v>242.5</v>
      </c>
      <c r="J156" s="64">
        <v>237.5</v>
      </c>
    </row>
    <row r="157" spans="2:10" s="11" customFormat="1" x14ac:dyDescent="0.25">
      <c r="B157" s="52" t="s">
        <v>258</v>
      </c>
      <c r="C157" s="52" t="s">
        <v>439</v>
      </c>
      <c r="D157" s="52">
        <v>12</v>
      </c>
      <c r="E157" s="52" t="s">
        <v>542</v>
      </c>
      <c r="F157" s="54">
        <v>185</v>
      </c>
      <c r="G157" s="54">
        <v>1</v>
      </c>
      <c r="H157" s="64">
        <v>265.5</v>
      </c>
      <c r="I157" s="64">
        <v>260.5</v>
      </c>
      <c r="J157" s="64">
        <v>255.5</v>
      </c>
    </row>
    <row r="158" spans="2:10" s="11" customFormat="1" x14ac:dyDescent="0.25">
      <c r="B158" s="52" t="s">
        <v>258</v>
      </c>
      <c r="C158" s="52" t="s">
        <v>439</v>
      </c>
      <c r="D158" s="52">
        <v>12</v>
      </c>
      <c r="E158" s="52" t="s">
        <v>844</v>
      </c>
      <c r="F158" s="54">
        <v>190</v>
      </c>
      <c r="G158" s="54">
        <v>1</v>
      </c>
      <c r="H158" s="64">
        <v>265.5</v>
      </c>
      <c r="I158" s="64">
        <v>260.5</v>
      </c>
      <c r="J158" s="64">
        <v>255.5</v>
      </c>
    </row>
    <row r="159" spans="2:10" s="11" customFormat="1" x14ac:dyDescent="0.25">
      <c r="B159" s="52" t="s">
        <v>258</v>
      </c>
      <c r="C159" s="52" t="s">
        <v>439</v>
      </c>
      <c r="D159" s="52">
        <v>12</v>
      </c>
      <c r="E159" s="52" t="s">
        <v>951</v>
      </c>
      <c r="F159" s="54">
        <v>490</v>
      </c>
      <c r="G159" s="54">
        <v>1</v>
      </c>
      <c r="H159" s="64">
        <v>265.5</v>
      </c>
      <c r="I159" s="64">
        <v>260.5</v>
      </c>
      <c r="J159" s="64">
        <v>255.5</v>
      </c>
    </row>
    <row r="160" spans="2:10" s="11" customFormat="1" x14ac:dyDescent="0.25">
      <c r="B160" s="52" t="s">
        <v>258</v>
      </c>
      <c r="C160" s="52" t="s">
        <v>439</v>
      </c>
      <c r="D160" s="52">
        <v>12</v>
      </c>
      <c r="E160" s="52" t="s">
        <v>845</v>
      </c>
      <c r="F160" s="54">
        <v>190</v>
      </c>
      <c r="G160" s="54">
        <v>1</v>
      </c>
      <c r="H160" s="64">
        <v>265.5</v>
      </c>
      <c r="I160" s="64">
        <v>260.5</v>
      </c>
      <c r="J160" s="64">
        <v>255.5</v>
      </c>
    </row>
    <row r="161" spans="2:10" s="11" customFormat="1" x14ac:dyDescent="0.25">
      <c r="B161" s="52" t="s">
        <v>258</v>
      </c>
      <c r="C161" s="52" t="s">
        <v>439</v>
      </c>
      <c r="D161" s="52">
        <v>12</v>
      </c>
      <c r="E161" s="52" t="s">
        <v>952</v>
      </c>
      <c r="F161" s="54">
        <v>412</v>
      </c>
      <c r="G161" s="54">
        <v>1</v>
      </c>
      <c r="H161" s="64">
        <v>265.5</v>
      </c>
      <c r="I161" s="64">
        <v>260.5</v>
      </c>
      <c r="J161" s="64">
        <v>255.5</v>
      </c>
    </row>
    <row r="162" spans="2:10" s="11" customFormat="1" x14ac:dyDescent="0.25">
      <c r="B162" s="52" t="s">
        <v>258</v>
      </c>
      <c r="C162" s="52" t="s">
        <v>439</v>
      </c>
      <c r="D162" s="52">
        <v>12</v>
      </c>
      <c r="E162" s="52" t="s">
        <v>953</v>
      </c>
      <c r="F162" s="54">
        <v>460</v>
      </c>
      <c r="G162" s="54">
        <v>1</v>
      </c>
      <c r="H162" s="64">
        <v>265.5</v>
      </c>
      <c r="I162" s="64">
        <v>260.5</v>
      </c>
      <c r="J162" s="64">
        <v>255.5</v>
      </c>
    </row>
    <row r="163" spans="2:10" s="11" customFormat="1" x14ac:dyDescent="0.25">
      <c r="B163" s="52" t="s">
        <v>258</v>
      </c>
      <c r="C163" s="52" t="s">
        <v>439</v>
      </c>
      <c r="D163" s="52">
        <v>12</v>
      </c>
      <c r="E163" s="52" t="s">
        <v>954</v>
      </c>
      <c r="F163" s="54">
        <v>516</v>
      </c>
      <c r="G163" s="54">
        <v>1</v>
      </c>
      <c r="H163" s="64">
        <v>265.5</v>
      </c>
      <c r="I163" s="64">
        <v>260.5</v>
      </c>
      <c r="J163" s="64">
        <v>255.5</v>
      </c>
    </row>
    <row r="164" spans="2:10" s="11" customFormat="1" x14ac:dyDescent="0.25">
      <c r="B164" s="52" t="s">
        <v>258</v>
      </c>
      <c r="C164" s="52" t="s">
        <v>439</v>
      </c>
      <c r="D164" s="52">
        <v>12</v>
      </c>
      <c r="E164" s="52" t="s">
        <v>846</v>
      </c>
      <c r="F164" s="54">
        <v>770</v>
      </c>
      <c r="G164" s="54">
        <v>4</v>
      </c>
      <c r="H164" s="64">
        <v>265.5</v>
      </c>
      <c r="I164" s="64">
        <v>260.5</v>
      </c>
      <c r="J164" s="64">
        <v>255.5</v>
      </c>
    </row>
    <row r="165" spans="2:10" s="11" customFormat="1" x14ac:dyDescent="0.25">
      <c r="B165" s="52" t="s">
        <v>258</v>
      </c>
      <c r="C165" s="52" t="s">
        <v>439</v>
      </c>
      <c r="D165" s="52">
        <v>12</v>
      </c>
      <c r="E165" s="52" t="s">
        <v>847</v>
      </c>
      <c r="F165" s="54">
        <v>583</v>
      </c>
      <c r="G165" s="54">
        <v>3</v>
      </c>
      <c r="H165" s="64">
        <v>265.5</v>
      </c>
      <c r="I165" s="64">
        <v>260.5</v>
      </c>
      <c r="J165" s="64">
        <v>255.5</v>
      </c>
    </row>
    <row r="166" spans="2:10" s="11" customFormat="1" x14ac:dyDescent="0.25">
      <c r="B166" s="52" t="s">
        <v>258</v>
      </c>
      <c r="C166" s="52" t="s">
        <v>439</v>
      </c>
      <c r="D166" s="52">
        <v>12</v>
      </c>
      <c r="E166" s="52" t="s">
        <v>848</v>
      </c>
      <c r="F166" s="54">
        <v>282</v>
      </c>
      <c r="G166" s="54">
        <v>1</v>
      </c>
      <c r="H166" s="64">
        <v>265.5</v>
      </c>
      <c r="I166" s="64">
        <v>260.5</v>
      </c>
      <c r="J166" s="64">
        <v>255.5</v>
      </c>
    </row>
    <row r="167" spans="2:10" s="11" customFormat="1" x14ac:dyDescent="0.25">
      <c r="B167" s="52" t="s">
        <v>258</v>
      </c>
      <c r="C167" s="52" t="s">
        <v>439</v>
      </c>
      <c r="D167" s="52">
        <v>12</v>
      </c>
      <c r="E167" s="52" t="s">
        <v>849</v>
      </c>
      <c r="F167" s="54">
        <v>391</v>
      </c>
      <c r="G167" s="54">
        <v>2</v>
      </c>
      <c r="H167" s="64">
        <v>265.5</v>
      </c>
      <c r="I167" s="64">
        <v>260.5</v>
      </c>
      <c r="J167" s="64">
        <v>255.5</v>
      </c>
    </row>
    <row r="168" spans="2:10" s="11" customFormat="1" x14ac:dyDescent="0.25">
      <c r="B168" s="52" t="s">
        <v>258</v>
      </c>
      <c r="C168" s="52" t="s">
        <v>439</v>
      </c>
      <c r="D168" s="52">
        <v>12</v>
      </c>
      <c r="E168" s="52" t="s">
        <v>278</v>
      </c>
      <c r="F168" s="54">
        <v>590</v>
      </c>
      <c r="G168" s="54">
        <v>3</v>
      </c>
      <c r="H168" s="64">
        <v>265.5</v>
      </c>
      <c r="I168" s="64">
        <v>260.5</v>
      </c>
      <c r="J168" s="64">
        <v>255.5</v>
      </c>
    </row>
    <row r="169" spans="2:10" s="11" customFormat="1" x14ac:dyDescent="0.25">
      <c r="B169" s="52" t="s">
        <v>258</v>
      </c>
      <c r="C169" s="52" t="s">
        <v>439</v>
      </c>
      <c r="D169" s="52">
        <v>12</v>
      </c>
      <c r="E169" s="52" t="s">
        <v>1248</v>
      </c>
      <c r="F169" s="54">
        <v>202</v>
      </c>
      <c r="G169" s="54">
        <v>1</v>
      </c>
      <c r="H169" s="64">
        <v>265.5</v>
      </c>
      <c r="I169" s="64">
        <v>260.5</v>
      </c>
      <c r="J169" s="64">
        <v>255.5</v>
      </c>
    </row>
    <row r="170" spans="2:10" s="11" customFormat="1" x14ac:dyDescent="0.25">
      <c r="B170" s="52" t="s">
        <v>258</v>
      </c>
      <c r="C170" s="52" t="s">
        <v>439</v>
      </c>
      <c r="D170" s="52">
        <v>12</v>
      </c>
      <c r="E170" s="52" t="s">
        <v>955</v>
      </c>
      <c r="F170" s="54">
        <v>490</v>
      </c>
      <c r="G170" s="54">
        <v>1</v>
      </c>
      <c r="H170" s="64">
        <v>265.5</v>
      </c>
      <c r="I170" s="64">
        <v>260.5</v>
      </c>
      <c r="J170" s="64">
        <v>255.5</v>
      </c>
    </row>
    <row r="171" spans="2:10" s="11" customFormat="1" x14ac:dyDescent="0.25">
      <c r="B171" s="52" t="s">
        <v>258</v>
      </c>
      <c r="C171" s="52" t="s">
        <v>439</v>
      </c>
      <c r="D171" s="52">
        <v>12</v>
      </c>
      <c r="E171" s="52" t="s">
        <v>956</v>
      </c>
      <c r="F171" s="54">
        <v>510</v>
      </c>
      <c r="G171" s="54">
        <v>1</v>
      </c>
      <c r="H171" s="64">
        <v>265.5</v>
      </c>
      <c r="I171" s="64">
        <v>260.5</v>
      </c>
      <c r="J171" s="64">
        <v>255.5</v>
      </c>
    </row>
    <row r="172" spans="2:10" s="11" customFormat="1" x14ac:dyDescent="0.25">
      <c r="B172" s="52" t="s">
        <v>258</v>
      </c>
      <c r="C172" s="52" t="s">
        <v>439</v>
      </c>
      <c r="D172" s="52">
        <v>12</v>
      </c>
      <c r="E172" s="52" t="s">
        <v>1295</v>
      </c>
      <c r="F172" s="54">
        <v>726</v>
      </c>
      <c r="G172" s="54">
        <v>1</v>
      </c>
      <c r="H172" s="64">
        <v>265.5</v>
      </c>
      <c r="I172" s="64">
        <v>260.5</v>
      </c>
      <c r="J172" s="64">
        <v>255.5</v>
      </c>
    </row>
    <row r="173" spans="2:10" s="11" customFormat="1" x14ac:dyDescent="0.25">
      <c r="B173" s="52" t="s">
        <v>258</v>
      </c>
      <c r="C173" s="52" t="s">
        <v>439</v>
      </c>
      <c r="D173" s="52">
        <v>12</v>
      </c>
      <c r="E173" s="52" t="s">
        <v>850</v>
      </c>
      <c r="F173" s="54">
        <v>198</v>
      </c>
      <c r="G173" s="54">
        <v>1</v>
      </c>
      <c r="H173" s="64">
        <v>265.5</v>
      </c>
      <c r="I173" s="64">
        <v>260.5</v>
      </c>
      <c r="J173" s="64">
        <v>255.5</v>
      </c>
    </row>
    <row r="174" spans="2:10" s="11" customFormat="1" x14ac:dyDescent="0.25">
      <c r="B174" s="52" t="s">
        <v>258</v>
      </c>
      <c r="C174" s="52" t="s">
        <v>439</v>
      </c>
      <c r="D174" s="52">
        <v>12</v>
      </c>
      <c r="E174" s="52" t="s">
        <v>851</v>
      </c>
      <c r="F174" s="54">
        <v>200</v>
      </c>
      <c r="G174" s="54">
        <v>1</v>
      </c>
      <c r="H174" s="64">
        <v>265.5</v>
      </c>
      <c r="I174" s="64">
        <v>260.5</v>
      </c>
      <c r="J174" s="64">
        <v>255.5</v>
      </c>
    </row>
    <row r="175" spans="2:10" s="11" customFormat="1" x14ac:dyDescent="0.25">
      <c r="B175" s="52" t="s">
        <v>258</v>
      </c>
      <c r="C175" s="52" t="s">
        <v>439</v>
      </c>
      <c r="D175" s="52">
        <v>12</v>
      </c>
      <c r="E175" s="52" t="s">
        <v>852</v>
      </c>
      <c r="F175" s="54">
        <v>200</v>
      </c>
      <c r="G175" s="54">
        <v>1</v>
      </c>
      <c r="H175" s="64">
        <v>265.5</v>
      </c>
      <c r="I175" s="64">
        <v>260.5</v>
      </c>
      <c r="J175" s="64">
        <v>255.5</v>
      </c>
    </row>
    <row r="176" spans="2:10" s="11" customFormat="1" x14ac:dyDescent="0.25">
      <c r="B176" s="52" t="s">
        <v>258</v>
      </c>
      <c r="C176" s="52" t="s">
        <v>439</v>
      </c>
      <c r="D176" s="52">
        <v>12</v>
      </c>
      <c r="E176" s="52" t="s">
        <v>853</v>
      </c>
      <c r="F176" s="54">
        <v>405</v>
      </c>
      <c r="G176" s="54">
        <v>3</v>
      </c>
      <c r="H176" s="64">
        <v>265.5</v>
      </c>
      <c r="I176" s="64">
        <v>260.5</v>
      </c>
      <c r="J176" s="64">
        <v>255.5</v>
      </c>
    </row>
    <row r="177" spans="2:10" s="11" customFormat="1" x14ac:dyDescent="0.25">
      <c r="B177" s="52" t="s">
        <v>258</v>
      </c>
      <c r="C177" s="52" t="s">
        <v>439</v>
      </c>
      <c r="D177" s="52">
        <v>12</v>
      </c>
      <c r="E177" s="52" t="s">
        <v>957</v>
      </c>
      <c r="F177" s="54">
        <v>574</v>
      </c>
      <c r="G177" s="54">
        <v>1</v>
      </c>
      <c r="H177" s="64">
        <v>265.5</v>
      </c>
      <c r="I177" s="64">
        <v>260.5</v>
      </c>
      <c r="J177" s="64">
        <v>255.5</v>
      </c>
    </row>
    <row r="178" spans="2:10" s="11" customFormat="1" x14ac:dyDescent="0.25">
      <c r="B178" s="52" t="s">
        <v>258</v>
      </c>
      <c r="C178" s="52" t="s">
        <v>439</v>
      </c>
      <c r="D178" s="52">
        <v>12</v>
      </c>
      <c r="E178" s="52" t="s">
        <v>854</v>
      </c>
      <c r="F178" s="54">
        <v>406</v>
      </c>
      <c r="G178" s="54">
        <v>2</v>
      </c>
      <c r="H178" s="64">
        <v>265.5</v>
      </c>
      <c r="I178" s="64">
        <v>260.5</v>
      </c>
      <c r="J178" s="64">
        <v>255.5</v>
      </c>
    </row>
    <row r="179" spans="2:10" s="11" customFormat="1" x14ac:dyDescent="0.25">
      <c r="B179" s="52" t="s">
        <v>258</v>
      </c>
      <c r="C179" s="52" t="s">
        <v>439</v>
      </c>
      <c r="D179" s="52">
        <v>12</v>
      </c>
      <c r="E179" s="52" t="s">
        <v>855</v>
      </c>
      <c r="F179" s="54">
        <v>218</v>
      </c>
      <c r="G179" s="54">
        <v>1</v>
      </c>
      <c r="H179" s="64">
        <v>265.5</v>
      </c>
      <c r="I179" s="64">
        <v>260.5</v>
      </c>
      <c r="J179" s="64">
        <v>255.5</v>
      </c>
    </row>
    <row r="180" spans="2:10" s="11" customFormat="1" x14ac:dyDescent="0.25">
      <c r="B180" s="52" t="s">
        <v>258</v>
      </c>
      <c r="C180" s="52" t="s">
        <v>439</v>
      </c>
      <c r="D180" s="52">
        <v>12</v>
      </c>
      <c r="E180" s="52" t="s">
        <v>856</v>
      </c>
      <c r="F180" s="54">
        <v>221</v>
      </c>
      <c r="G180" s="54">
        <v>1</v>
      </c>
      <c r="H180" s="64">
        <v>265.5</v>
      </c>
      <c r="I180" s="64">
        <v>260.5</v>
      </c>
      <c r="J180" s="64">
        <v>255.5</v>
      </c>
    </row>
    <row r="181" spans="2:10" s="11" customFormat="1" x14ac:dyDescent="0.25">
      <c r="B181" s="52" t="s">
        <v>258</v>
      </c>
      <c r="C181" s="52" t="s">
        <v>439</v>
      </c>
      <c r="D181" s="52">
        <v>12</v>
      </c>
      <c r="E181" s="52" t="s">
        <v>857</v>
      </c>
      <c r="F181" s="54">
        <v>224</v>
      </c>
      <c r="G181" s="54">
        <v>1</v>
      </c>
      <c r="H181" s="64">
        <v>265.5</v>
      </c>
      <c r="I181" s="64">
        <v>260.5</v>
      </c>
      <c r="J181" s="64">
        <v>255.5</v>
      </c>
    </row>
    <row r="182" spans="2:10" s="11" customFormat="1" x14ac:dyDescent="0.25">
      <c r="B182" s="52" t="s">
        <v>258</v>
      </c>
      <c r="C182" s="52" t="s">
        <v>439</v>
      </c>
      <c r="D182" s="52">
        <v>12</v>
      </c>
      <c r="E182" s="52" t="s">
        <v>858</v>
      </c>
      <c r="F182" s="54">
        <v>241</v>
      </c>
      <c r="G182" s="54">
        <v>1</v>
      </c>
      <c r="H182" s="64">
        <v>265.5</v>
      </c>
      <c r="I182" s="64">
        <v>260.5</v>
      </c>
      <c r="J182" s="64">
        <v>255.5</v>
      </c>
    </row>
    <row r="183" spans="2:10" s="11" customFormat="1" x14ac:dyDescent="0.25">
      <c r="B183" s="52" t="s">
        <v>258</v>
      </c>
      <c r="C183" s="52" t="s">
        <v>439</v>
      </c>
      <c r="D183" s="52">
        <v>12</v>
      </c>
      <c r="E183" s="52" t="s">
        <v>859</v>
      </c>
      <c r="F183" s="54">
        <v>242</v>
      </c>
      <c r="G183" s="54">
        <v>1</v>
      </c>
      <c r="H183" s="64">
        <v>265.5</v>
      </c>
      <c r="I183" s="64">
        <v>260.5</v>
      </c>
      <c r="J183" s="64">
        <v>255.5</v>
      </c>
    </row>
    <row r="184" spans="2:10" s="11" customFormat="1" x14ac:dyDescent="0.25">
      <c r="B184" s="52" t="s">
        <v>258</v>
      </c>
      <c r="C184" s="52" t="s">
        <v>439</v>
      </c>
      <c r="D184" s="52">
        <v>12</v>
      </c>
      <c r="E184" s="52" t="s">
        <v>860</v>
      </c>
      <c r="F184" s="54">
        <v>491</v>
      </c>
      <c r="G184" s="54">
        <v>2</v>
      </c>
      <c r="H184" s="64">
        <v>265.5</v>
      </c>
      <c r="I184" s="64">
        <v>260.5</v>
      </c>
      <c r="J184" s="64">
        <v>255.5</v>
      </c>
    </row>
    <row r="185" spans="2:10" s="11" customFormat="1" x14ac:dyDescent="0.25">
      <c r="B185" s="52" t="s">
        <v>258</v>
      </c>
      <c r="C185" s="52" t="s">
        <v>439</v>
      </c>
      <c r="D185" s="52">
        <v>12</v>
      </c>
      <c r="E185" s="52" t="s">
        <v>701</v>
      </c>
      <c r="F185" s="54">
        <v>255</v>
      </c>
      <c r="G185" s="54">
        <v>1</v>
      </c>
      <c r="H185" s="64">
        <v>265.5</v>
      </c>
      <c r="I185" s="64">
        <v>260.5</v>
      </c>
      <c r="J185" s="64">
        <v>255.5</v>
      </c>
    </row>
    <row r="186" spans="2:10" s="11" customFormat="1" x14ac:dyDescent="0.25">
      <c r="B186" s="52" t="s">
        <v>258</v>
      </c>
      <c r="C186" s="52" t="s">
        <v>439</v>
      </c>
      <c r="D186" s="52">
        <v>12</v>
      </c>
      <c r="E186" s="52" t="s">
        <v>861</v>
      </c>
      <c r="F186" s="54">
        <v>262</v>
      </c>
      <c r="G186" s="54">
        <v>1</v>
      </c>
      <c r="H186" s="64">
        <v>265.5</v>
      </c>
      <c r="I186" s="64">
        <v>260.5</v>
      </c>
      <c r="J186" s="64">
        <v>255.5</v>
      </c>
    </row>
    <row r="187" spans="2:10" s="11" customFormat="1" x14ac:dyDescent="0.25">
      <c r="B187" s="52" t="s">
        <v>258</v>
      </c>
      <c r="C187" s="52" t="s">
        <v>439</v>
      </c>
      <c r="D187" s="52">
        <v>12</v>
      </c>
      <c r="E187" s="52" t="s">
        <v>862</v>
      </c>
      <c r="F187" s="54">
        <v>263</v>
      </c>
      <c r="G187" s="54">
        <v>1</v>
      </c>
      <c r="H187" s="64">
        <v>265.5</v>
      </c>
      <c r="I187" s="64">
        <v>260.5</v>
      </c>
      <c r="J187" s="64">
        <v>255.5</v>
      </c>
    </row>
    <row r="188" spans="2:10" s="11" customFormat="1" x14ac:dyDescent="0.25">
      <c r="B188" s="52" t="s">
        <v>258</v>
      </c>
      <c r="C188" s="52" t="s">
        <v>439</v>
      </c>
      <c r="D188" s="52">
        <v>12</v>
      </c>
      <c r="E188" s="52" t="s">
        <v>1466</v>
      </c>
      <c r="F188" s="54">
        <v>2730</v>
      </c>
      <c r="G188" s="54">
        <v>10</v>
      </c>
      <c r="H188" s="64">
        <v>265.5</v>
      </c>
      <c r="I188" s="64">
        <v>260.5</v>
      </c>
      <c r="J188" s="64">
        <v>255.5</v>
      </c>
    </row>
    <row r="189" spans="2:10" s="11" customFormat="1" x14ac:dyDescent="0.25">
      <c r="B189" s="52" t="s">
        <v>258</v>
      </c>
      <c r="C189" s="52" t="s">
        <v>439</v>
      </c>
      <c r="D189" s="52">
        <v>12</v>
      </c>
      <c r="E189" s="52" t="s">
        <v>1467</v>
      </c>
      <c r="F189" s="54">
        <v>1732</v>
      </c>
      <c r="G189" s="54">
        <v>7</v>
      </c>
      <c r="H189" s="64">
        <v>265.5</v>
      </c>
      <c r="I189" s="64">
        <v>260.5</v>
      </c>
      <c r="J189" s="64">
        <v>255.5</v>
      </c>
    </row>
    <row r="190" spans="2:10" s="11" customFormat="1" x14ac:dyDescent="0.25">
      <c r="B190" s="52" t="s">
        <v>258</v>
      </c>
      <c r="C190" s="52" t="s">
        <v>439</v>
      </c>
      <c r="D190" s="52">
        <v>12</v>
      </c>
      <c r="E190" s="52" t="s">
        <v>1468</v>
      </c>
      <c r="F190" s="54">
        <v>236</v>
      </c>
      <c r="G190" s="54">
        <v>1</v>
      </c>
      <c r="H190" s="64">
        <v>265.5</v>
      </c>
      <c r="I190" s="64">
        <v>260.5</v>
      </c>
      <c r="J190" s="64">
        <v>255.5</v>
      </c>
    </row>
    <row r="191" spans="2:10" s="11" customFormat="1" x14ac:dyDescent="0.25">
      <c r="B191" s="52" t="s">
        <v>258</v>
      </c>
      <c r="C191" s="52" t="s">
        <v>439</v>
      </c>
      <c r="D191" s="52">
        <v>12</v>
      </c>
      <c r="E191" s="52" t="s">
        <v>1467</v>
      </c>
      <c r="F191" s="54">
        <v>12352</v>
      </c>
      <c r="G191" s="54">
        <v>45</v>
      </c>
      <c r="H191" s="64">
        <v>265.5</v>
      </c>
      <c r="I191" s="64">
        <v>260.5</v>
      </c>
      <c r="J191" s="64">
        <v>255.5</v>
      </c>
    </row>
    <row r="192" spans="2:10" s="11" customFormat="1" x14ac:dyDescent="0.25">
      <c r="B192" s="52" t="s">
        <v>258</v>
      </c>
      <c r="C192" s="52" t="s">
        <v>439</v>
      </c>
      <c r="D192" s="52">
        <v>12</v>
      </c>
      <c r="E192" s="52" t="s">
        <v>863</v>
      </c>
      <c r="F192" s="54">
        <v>269</v>
      </c>
      <c r="G192" s="54">
        <v>1</v>
      </c>
      <c r="H192" s="64">
        <v>265.5</v>
      </c>
      <c r="I192" s="64">
        <v>260.5</v>
      </c>
      <c r="J192" s="64">
        <v>255.5</v>
      </c>
    </row>
    <row r="193" spans="2:10" s="11" customFormat="1" x14ac:dyDescent="0.25">
      <c r="B193" s="52" t="s">
        <v>258</v>
      </c>
      <c r="C193" s="52" t="s">
        <v>439</v>
      </c>
      <c r="D193" s="52">
        <v>12</v>
      </c>
      <c r="E193" s="52" t="s">
        <v>388</v>
      </c>
      <c r="F193" s="54">
        <v>320</v>
      </c>
      <c r="G193" s="54">
        <v>1</v>
      </c>
      <c r="H193" s="64">
        <v>265.5</v>
      </c>
      <c r="I193" s="64">
        <v>260.5</v>
      </c>
      <c r="J193" s="64">
        <v>255.5</v>
      </c>
    </row>
    <row r="194" spans="2:10" s="11" customFormat="1" x14ac:dyDescent="0.25">
      <c r="B194" s="52" t="s">
        <v>258</v>
      </c>
      <c r="C194" s="52" t="s">
        <v>439</v>
      </c>
      <c r="D194" s="52">
        <v>12</v>
      </c>
      <c r="E194" s="52" t="s">
        <v>864</v>
      </c>
      <c r="F194" s="54">
        <v>322</v>
      </c>
      <c r="G194" s="54">
        <v>1</v>
      </c>
      <c r="H194" s="64">
        <v>265.5</v>
      </c>
      <c r="I194" s="64">
        <v>260.5</v>
      </c>
      <c r="J194" s="64">
        <v>255.5</v>
      </c>
    </row>
    <row r="195" spans="2:10" s="11" customFormat="1" x14ac:dyDescent="0.25">
      <c r="B195" s="52" t="s">
        <v>258</v>
      </c>
      <c r="C195" s="52" t="s">
        <v>439</v>
      </c>
      <c r="D195" s="52">
        <v>12</v>
      </c>
      <c r="E195" s="52" t="s">
        <v>389</v>
      </c>
      <c r="F195" s="54">
        <v>325</v>
      </c>
      <c r="G195" s="54">
        <v>1</v>
      </c>
      <c r="H195" s="64">
        <v>265.5</v>
      </c>
      <c r="I195" s="64">
        <v>260.5</v>
      </c>
      <c r="J195" s="64">
        <v>255.5</v>
      </c>
    </row>
    <row r="196" spans="2:10" s="11" customFormat="1" x14ac:dyDescent="0.25">
      <c r="B196" s="52" t="s">
        <v>258</v>
      </c>
      <c r="C196" s="52" t="s">
        <v>439</v>
      </c>
      <c r="D196" s="52">
        <v>12</v>
      </c>
      <c r="E196" s="52" t="s">
        <v>274</v>
      </c>
      <c r="F196" s="54">
        <v>650</v>
      </c>
      <c r="G196" s="54">
        <v>2</v>
      </c>
      <c r="H196" s="64">
        <v>265.5</v>
      </c>
      <c r="I196" s="64">
        <v>260.5</v>
      </c>
      <c r="J196" s="64">
        <v>255.5</v>
      </c>
    </row>
    <row r="197" spans="2:10" s="11" customFormat="1" x14ac:dyDescent="0.25">
      <c r="B197" s="52" t="s">
        <v>258</v>
      </c>
      <c r="C197" s="52" t="s">
        <v>439</v>
      </c>
      <c r="D197" s="52">
        <v>12</v>
      </c>
      <c r="E197" s="52" t="s">
        <v>865</v>
      </c>
      <c r="F197" s="54">
        <v>663</v>
      </c>
      <c r="G197" s="54">
        <v>2</v>
      </c>
      <c r="H197" s="64">
        <v>265.5</v>
      </c>
      <c r="I197" s="64">
        <v>260.5</v>
      </c>
      <c r="J197" s="64">
        <v>255.5</v>
      </c>
    </row>
    <row r="198" spans="2:10" s="11" customFormat="1" x14ac:dyDescent="0.25">
      <c r="B198" s="52" t="s">
        <v>258</v>
      </c>
      <c r="C198" s="52" t="s">
        <v>439</v>
      </c>
      <c r="D198" s="52">
        <v>12</v>
      </c>
      <c r="E198" s="52" t="s">
        <v>390</v>
      </c>
      <c r="F198" s="54">
        <v>1003</v>
      </c>
      <c r="G198" s="54">
        <v>3</v>
      </c>
      <c r="H198" s="64">
        <v>265.5</v>
      </c>
      <c r="I198" s="64">
        <v>260.5</v>
      </c>
      <c r="J198" s="64">
        <v>255.5</v>
      </c>
    </row>
    <row r="199" spans="2:10" s="11" customFormat="1" x14ac:dyDescent="0.25">
      <c r="B199" s="52" t="s">
        <v>258</v>
      </c>
      <c r="C199" s="52" t="s">
        <v>439</v>
      </c>
      <c r="D199" s="52">
        <v>12</v>
      </c>
      <c r="E199" s="52" t="s">
        <v>866</v>
      </c>
      <c r="F199" s="54">
        <v>334</v>
      </c>
      <c r="G199" s="54">
        <v>1</v>
      </c>
      <c r="H199" s="64">
        <v>265.5</v>
      </c>
      <c r="I199" s="64">
        <v>260.5</v>
      </c>
      <c r="J199" s="64">
        <v>255.5</v>
      </c>
    </row>
    <row r="200" spans="2:10" s="11" customFormat="1" x14ac:dyDescent="0.25">
      <c r="B200" s="52" t="s">
        <v>258</v>
      </c>
      <c r="C200" s="52" t="s">
        <v>439</v>
      </c>
      <c r="D200" s="52">
        <v>12</v>
      </c>
      <c r="E200" s="52" t="s">
        <v>867</v>
      </c>
      <c r="F200" s="54">
        <v>679</v>
      </c>
      <c r="G200" s="54">
        <v>2</v>
      </c>
      <c r="H200" s="64">
        <v>265.5</v>
      </c>
      <c r="I200" s="64">
        <v>260.5</v>
      </c>
      <c r="J200" s="64">
        <v>255.5</v>
      </c>
    </row>
    <row r="201" spans="2:10" s="11" customFormat="1" x14ac:dyDescent="0.25">
      <c r="B201" s="52" t="s">
        <v>258</v>
      </c>
      <c r="C201" s="52" t="s">
        <v>439</v>
      </c>
      <c r="D201" s="52">
        <v>12</v>
      </c>
      <c r="E201" s="52" t="s">
        <v>868</v>
      </c>
      <c r="F201" s="54">
        <v>342</v>
      </c>
      <c r="G201" s="54">
        <v>1</v>
      </c>
      <c r="H201" s="64">
        <v>265.5</v>
      </c>
      <c r="I201" s="64">
        <v>260.5</v>
      </c>
      <c r="J201" s="64">
        <v>255.5</v>
      </c>
    </row>
    <row r="202" spans="2:10" s="11" customFormat="1" x14ac:dyDescent="0.25">
      <c r="B202" s="52" t="s">
        <v>258</v>
      </c>
      <c r="C202" s="52" t="s">
        <v>439</v>
      </c>
      <c r="D202" s="52">
        <v>12</v>
      </c>
      <c r="E202" s="52" t="s">
        <v>391</v>
      </c>
      <c r="F202" s="54">
        <v>351</v>
      </c>
      <c r="G202" s="54">
        <v>1</v>
      </c>
      <c r="H202" s="64">
        <v>265.5</v>
      </c>
      <c r="I202" s="64">
        <v>260.5</v>
      </c>
      <c r="J202" s="64">
        <v>255.5</v>
      </c>
    </row>
    <row r="203" spans="2:10" s="11" customFormat="1" x14ac:dyDescent="0.25">
      <c r="B203" s="52" t="s">
        <v>258</v>
      </c>
      <c r="C203" s="52" t="s">
        <v>439</v>
      </c>
      <c r="D203" s="52">
        <v>12</v>
      </c>
      <c r="E203" s="52" t="s">
        <v>392</v>
      </c>
      <c r="F203" s="54">
        <v>1424</v>
      </c>
      <c r="G203" s="54">
        <v>4</v>
      </c>
      <c r="H203" s="64">
        <v>265.5</v>
      </c>
      <c r="I203" s="64">
        <v>260.5</v>
      </c>
      <c r="J203" s="64">
        <v>255.5</v>
      </c>
    </row>
    <row r="204" spans="2:10" s="11" customFormat="1" x14ac:dyDescent="0.25">
      <c r="B204" s="52" t="s">
        <v>258</v>
      </c>
      <c r="C204" s="52" t="s">
        <v>439</v>
      </c>
      <c r="D204" s="52">
        <v>12</v>
      </c>
      <c r="E204" s="52" t="s">
        <v>1037</v>
      </c>
      <c r="F204" s="54">
        <v>542</v>
      </c>
      <c r="G204" s="54">
        <v>1</v>
      </c>
      <c r="H204" s="64">
        <v>265.5</v>
      </c>
      <c r="I204" s="64">
        <v>260.5</v>
      </c>
      <c r="J204" s="64">
        <v>255.5</v>
      </c>
    </row>
    <row r="205" spans="2:10" s="11" customFormat="1" x14ac:dyDescent="0.25">
      <c r="B205" s="52" t="s">
        <v>258</v>
      </c>
      <c r="C205" s="52" t="s">
        <v>439</v>
      </c>
      <c r="D205" s="52">
        <v>12</v>
      </c>
      <c r="E205" s="52" t="s">
        <v>1296</v>
      </c>
      <c r="F205" s="54">
        <v>619</v>
      </c>
      <c r="G205" s="54">
        <v>1</v>
      </c>
      <c r="H205" s="64">
        <v>265.5</v>
      </c>
      <c r="I205" s="64">
        <v>260.5</v>
      </c>
      <c r="J205" s="64">
        <v>255.5</v>
      </c>
    </row>
    <row r="206" spans="2:10" s="11" customFormat="1" x14ac:dyDescent="0.25">
      <c r="B206" s="52" t="s">
        <v>258</v>
      </c>
      <c r="C206" s="52" t="s">
        <v>439</v>
      </c>
      <c r="D206" s="52">
        <v>12</v>
      </c>
      <c r="E206" s="52" t="s">
        <v>1036</v>
      </c>
      <c r="F206" s="54">
        <v>1400</v>
      </c>
      <c r="G206" s="54">
        <v>2</v>
      </c>
      <c r="H206" s="64">
        <v>265.5</v>
      </c>
      <c r="I206" s="64">
        <v>260.5</v>
      </c>
      <c r="J206" s="64">
        <v>255.5</v>
      </c>
    </row>
    <row r="207" spans="2:10" s="11" customFormat="1" x14ac:dyDescent="0.25">
      <c r="B207" s="52" t="s">
        <v>258</v>
      </c>
      <c r="C207" s="52" t="s">
        <v>439</v>
      </c>
      <c r="D207" s="52">
        <v>12</v>
      </c>
      <c r="E207" s="52" t="s">
        <v>1297</v>
      </c>
      <c r="F207" s="54">
        <v>874</v>
      </c>
      <c r="G207" s="54">
        <v>1</v>
      </c>
      <c r="H207" s="64">
        <v>265.5</v>
      </c>
      <c r="I207" s="64">
        <v>260.5</v>
      </c>
      <c r="J207" s="64">
        <v>255.5</v>
      </c>
    </row>
    <row r="208" spans="2:10" s="11" customFormat="1" x14ac:dyDescent="0.25">
      <c r="B208" s="52" t="s">
        <v>258</v>
      </c>
      <c r="C208" s="52" t="s">
        <v>439</v>
      </c>
      <c r="D208" s="52">
        <v>14</v>
      </c>
      <c r="E208" s="52" t="s">
        <v>1276</v>
      </c>
      <c r="F208" s="54">
        <v>161</v>
      </c>
      <c r="G208" s="54">
        <v>1</v>
      </c>
      <c r="H208" s="64">
        <v>351</v>
      </c>
      <c r="I208" s="64">
        <v>346</v>
      </c>
      <c r="J208" s="64">
        <v>341</v>
      </c>
    </row>
    <row r="209" spans="2:10" s="11" customFormat="1" x14ac:dyDescent="0.25">
      <c r="B209" s="52" t="s">
        <v>258</v>
      </c>
      <c r="C209" s="52" t="s">
        <v>439</v>
      </c>
      <c r="D209" s="52">
        <v>14</v>
      </c>
      <c r="E209" s="52" t="s">
        <v>1225</v>
      </c>
      <c r="F209" s="54">
        <v>83</v>
      </c>
      <c r="G209" s="54">
        <v>1</v>
      </c>
      <c r="H209" s="64">
        <v>351</v>
      </c>
      <c r="I209" s="64">
        <v>346</v>
      </c>
      <c r="J209" s="64">
        <v>341</v>
      </c>
    </row>
    <row r="210" spans="2:10" s="11" customFormat="1" x14ac:dyDescent="0.25">
      <c r="B210" s="52" t="s">
        <v>258</v>
      </c>
      <c r="C210" s="52" t="s">
        <v>439</v>
      </c>
      <c r="D210" s="52">
        <v>14</v>
      </c>
      <c r="E210" s="52" t="s">
        <v>1344</v>
      </c>
      <c r="F210" s="54">
        <v>176</v>
      </c>
      <c r="G210" s="54">
        <v>1</v>
      </c>
      <c r="H210" s="64">
        <v>351</v>
      </c>
      <c r="I210" s="64">
        <v>346</v>
      </c>
      <c r="J210" s="64">
        <v>341</v>
      </c>
    </row>
    <row r="211" spans="2:10" s="11" customFormat="1" x14ac:dyDescent="0.25">
      <c r="B211" s="52" t="s">
        <v>258</v>
      </c>
      <c r="C211" s="52" t="s">
        <v>439</v>
      </c>
      <c r="D211" s="52">
        <v>16</v>
      </c>
      <c r="E211" s="52" t="s">
        <v>702</v>
      </c>
      <c r="F211" s="54">
        <v>1030</v>
      </c>
      <c r="G211" s="54">
        <v>1</v>
      </c>
      <c r="H211" s="64">
        <v>337.5</v>
      </c>
      <c r="I211" s="64">
        <v>332.5</v>
      </c>
      <c r="J211" s="64">
        <v>327.5</v>
      </c>
    </row>
    <row r="212" spans="2:10" s="11" customFormat="1" x14ac:dyDescent="0.25">
      <c r="B212" s="52" t="s">
        <v>258</v>
      </c>
      <c r="C212" s="52" t="s">
        <v>439</v>
      </c>
      <c r="D212" s="52">
        <v>18</v>
      </c>
      <c r="E212" s="52" t="s">
        <v>594</v>
      </c>
      <c r="F212" s="54">
        <v>5</v>
      </c>
      <c r="G212" s="54">
        <v>1</v>
      </c>
      <c r="H212" s="64">
        <v>337.5</v>
      </c>
      <c r="I212" s="64">
        <v>332.5</v>
      </c>
      <c r="J212" s="64">
        <v>327.5</v>
      </c>
    </row>
    <row r="213" spans="2:10" s="11" customFormat="1" x14ac:dyDescent="0.25">
      <c r="B213" s="52" t="s">
        <v>258</v>
      </c>
      <c r="C213" s="52" t="s">
        <v>439</v>
      </c>
      <c r="D213" s="52">
        <v>18</v>
      </c>
      <c r="E213" s="52" t="s">
        <v>1400</v>
      </c>
      <c r="F213" s="54">
        <v>246</v>
      </c>
      <c r="G213" s="54">
        <v>1</v>
      </c>
      <c r="H213" s="64">
        <v>337.5</v>
      </c>
      <c r="I213" s="64">
        <v>332.5</v>
      </c>
      <c r="J213" s="64">
        <v>327.5</v>
      </c>
    </row>
    <row r="214" spans="2:10" s="11" customFormat="1" x14ac:dyDescent="0.25">
      <c r="B214" s="52" t="s">
        <v>258</v>
      </c>
      <c r="C214" s="52" t="s">
        <v>439</v>
      </c>
      <c r="D214" s="52">
        <v>18</v>
      </c>
      <c r="E214" s="52" t="s">
        <v>1249</v>
      </c>
      <c r="F214" s="54">
        <v>276</v>
      </c>
      <c r="G214" s="54">
        <v>1</v>
      </c>
      <c r="H214" s="64">
        <v>337.5</v>
      </c>
      <c r="I214" s="64">
        <v>332.5</v>
      </c>
      <c r="J214" s="64">
        <v>327.5</v>
      </c>
    </row>
    <row r="215" spans="2:10" s="11" customFormat="1" x14ac:dyDescent="0.25">
      <c r="B215" s="52" t="s">
        <v>258</v>
      </c>
      <c r="C215" s="52" t="s">
        <v>439</v>
      </c>
      <c r="D215" s="52">
        <v>20</v>
      </c>
      <c r="E215" s="52" t="s">
        <v>1474</v>
      </c>
      <c r="F215" s="54">
        <v>278</v>
      </c>
      <c r="G215" s="54">
        <v>1</v>
      </c>
      <c r="H215" s="64">
        <v>351</v>
      </c>
      <c r="I215" s="64">
        <v>346</v>
      </c>
      <c r="J215" s="64">
        <v>341</v>
      </c>
    </row>
    <row r="216" spans="2:10" s="11" customFormat="1" x14ac:dyDescent="0.25">
      <c r="B216" s="52" t="s">
        <v>258</v>
      </c>
      <c r="C216" s="52" t="s">
        <v>439</v>
      </c>
      <c r="D216" s="52">
        <v>24</v>
      </c>
      <c r="E216" s="52" t="s">
        <v>1475</v>
      </c>
      <c r="F216" s="54">
        <v>115</v>
      </c>
      <c r="G216" s="54">
        <v>1</v>
      </c>
      <c r="H216" s="64">
        <v>351</v>
      </c>
      <c r="I216" s="64">
        <v>346</v>
      </c>
      <c r="J216" s="64">
        <v>341</v>
      </c>
    </row>
    <row r="217" spans="2:10" s="11" customFormat="1" x14ac:dyDescent="0.25">
      <c r="B217" s="52" t="s">
        <v>258</v>
      </c>
      <c r="C217" s="52" t="s">
        <v>439</v>
      </c>
      <c r="D217" s="52">
        <v>25</v>
      </c>
      <c r="E217" s="52" t="s">
        <v>1137</v>
      </c>
      <c r="F217" s="54">
        <v>7</v>
      </c>
      <c r="G217" s="54">
        <v>1</v>
      </c>
      <c r="H217" s="64">
        <v>337.5</v>
      </c>
      <c r="I217" s="64">
        <v>332.5</v>
      </c>
      <c r="J217" s="64">
        <v>327.5</v>
      </c>
    </row>
    <row r="218" spans="2:10" s="11" customFormat="1" x14ac:dyDescent="0.25">
      <c r="B218" s="52" t="s">
        <v>258</v>
      </c>
      <c r="C218" s="52" t="s">
        <v>439</v>
      </c>
      <c r="D218" s="52">
        <v>30</v>
      </c>
      <c r="E218" s="52" t="s">
        <v>1401</v>
      </c>
      <c r="F218" s="54">
        <v>1220</v>
      </c>
      <c r="G218" s="54">
        <v>1</v>
      </c>
      <c r="H218" s="64">
        <v>351</v>
      </c>
      <c r="I218" s="64">
        <v>346</v>
      </c>
      <c r="J218" s="64">
        <v>341</v>
      </c>
    </row>
    <row r="219" spans="2:10" s="11" customFormat="1" x14ac:dyDescent="0.25">
      <c r="B219" s="52" t="s">
        <v>258</v>
      </c>
      <c r="C219" s="52" t="s">
        <v>439</v>
      </c>
      <c r="D219" s="52">
        <v>34</v>
      </c>
      <c r="E219" s="52" t="s">
        <v>1478</v>
      </c>
      <c r="F219" s="54">
        <v>680</v>
      </c>
      <c r="G219" s="54">
        <v>1</v>
      </c>
      <c r="H219" s="64">
        <v>328.5</v>
      </c>
      <c r="I219" s="64">
        <v>323.5</v>
      </c>
      <c r="J219" s="64">
        <v>318.5</v>
      </c>
    </row>
    <row r="220" spans="2:10" s="11" customFormat="1" x14ac:dyDescent="0.25">
      <c r="B220" s="52" t="s">
        <v>258</v>
      </c>
      <c r="C220" s="52" t="s">
        <v>439</v>
      </c>
      <c r="D220" s="52">
        <v>40</v>
      </c>
      <c r="E220" s="52" t="s">
        <v>1058</v>
      </c>
      <c r="F220" s="54">
        <v>3</v>
      </c>
      <c r="G220" s="54">
        <v>1</v>
      </c>
      <c r="H220" s="64">
        <v>337.5</v>
      </c>
      <c r="I220" s="64">
        <v>332.5</v>
      </c>
      <c r="J220" s="64">
        <v>327.5</v>
      </c>
    </row>
    <row r="221" spans="2:10" s="11" customFormat="1" x14ac:dyDescent="0.25">
      <c r="B221" s="52" t="s">
        <v>258</v>
      </c>
      <c r="C221" s="52" t="s">
        <v>439</v>
      </c>
      <c r="D221" s="52">
        <v>40</v>
      </c>
      <c r="E221" s="52" t="s">
        <v>1479</v>
      </c>
      <c r="F221" s="54">
        <v>674</v>
      </c>
      <c r="G221" s="54">
        <v>1</v>
      </c>
      <c r="H221" s="64">
        <v>337.5</v>
      </c>
      <c r="I221" s="64">
        <v>332.5</v>
      </c>
      <c r="J221" s="64">
        <v>327.5</v>
      </c>
    </row>
    <row r="222" spans="2:10" s="11" customFormat="1" x14ac:dyDescent="0.25">
      <c r="B222" s="52" t="s">
        <v>258</v>
      </c>
      <c r="C222" s="52" t="s">
        <v>439</v>
      </c>
      <c r="D222" s="52">
        <v>40</v>
      </c>
      <c r="E222" s="52" t="s">
        <v>875</v>
      </c>
      <c r="F222" s="54">
        <v>30</v>
      </c>
      <c r="G222" s="54">
        <v>1</v>
      </c>
      <c r="H222" s="64">
        <v>337.5</v>
      </c>
      <c r="I222" s="64">
        <v>332.5</v>
      </c>
      <c r="J222" s="64">
        <v>327.5</v>
      </c>
    </row>
    <row r="223" spans="2:10" s="11" customFormat="1" x14ac:dyDescent="0.25">
      <c r="B223" s="52" t="s">
        <v>258</v>
      </c>
      <c r="C223" s="52" t="s">
        <v>439</v>
      </c>
      <c r="D223" s="52">
        <v>50</v>
      </c>
      <c r="E223" s="52" t="s">
        <v>1298</v>
      </c>
      <c r="F223" s="54">
        <v>5</v>
      </c>
      <c r="G223" s="54">
        <v>1</v>
      </c>
      <c r="H223" s="64">
        <v>328.5</v>
      </c>
      <c r="I223" s="64">
        <v>323.5</v>
      </c>
      <c r="J223" s="64">
        <v>318.5</v>
      </c>
    </row>
    <row r="224" spans="2:10" s="11" customFormat="1" x14ac:dyDescent="0.25">
      <c r="B224" s="52" t="s">
        <v>258</v>
      </c>
      <c r="C224" s="52" t="s">
        <v>454</v>
      </c>
      <c r="D224" s="52">
        <v>10</v>
      </c>
      <c r="E224" s="52" t="s">
        <v>259</v>
      </c>
      <c r="F224" s="54">
        <v>106</v>
      </c>
      <c r="G224" s="54">
        <v>1</v>
      </c>
      <c r="H224" s="64">
        <v>288</v>
      </c>
      <c r="I224" s="64">
        <v>283</v>
      </c>
      <c r="J224" s="64">
        <v>278</v>
      </c>
    </row>
    <row r="225" spans="2:10" s="11" customFormat="1" x14ac:dyDescent="0.25">
      <c r="B225" s="52" t="s">
        <v>258</v>
      </c>
      <c r="C225" s="52" t="s">
        <v>454</v>
      </c>
      <c r="D225" s="52">
        <v>10</v>
      </c>
      <c r="E225" s="52" t="s">
        <v>260</v>
      </c>
      <c r="F225" s="54">
        <v>532</v>
      </c>
      <c r="G225" s="54">
        <v>1</v>
      </c>
      <c r="H225" s="64">
        <v>279</v>
      </c>
      <c r="I225" s="64">
        <v>274</v>
      </c>
      <c r="J225" s="64">
        <v>269</v>
      </c>
    </row>
    <row r="226" spans="2:10" s="11" customFormat="1" x14ac:dyDescent="0.25">
      <c r="B226" s="52" t="s">
        <v>258</v>
      </c>
      <c r="C226" s="52" t="s">
        <v>454</v>
      </c>
      <c r="D226" s="52">
        <v>10</v>
      </c>
      <c r="E226" s="52" t="s">
        <v>262</v>
      </c>
      <c r="F226" s="54">
        <v>490</v>
      </c>
      <c r="G226" s="54">
        <v>1</v>
      </c>
      <c r="H226" s="64">
        <v>279</v>
      </c>
      <c r="I226" s="64">
        <v>274</v>
      </c>
      <c r="J226" s="64">
        <v>269</v>
      </c>
    </row>
    <row r="227" spans="2:10" s="11" customFormat="1" x14ac:dyDescent="0.25">
      <c r="B227" s="52" t="s">
        <v>258</v>
      </c>
      <c r="C227" s="52" t="s">
        <v>454</v>
      </c>
      <c r="D227" s="52">
        <v>10</v>
      </c>
      <c r="E227" s="52" t="s">
        <v>261</v>
      </c>
      <c r="F227" s="54">
        <v>543</v>
      </c>
      <c r="G227" s="54">
        <v>1</v>
      </c>
      <c r="H227" s="64">
        <v>279</v>
      </c>
      <c r="I227" s="64">
        <v>274</v>
      </c>
      <c r="J227" s="64">
        <v>269</v>
      </c>
    </row>
    <row r="228" spans="2:10" s="11" customFormat="1" x14ac:dyDescent="0.25">
      <c r="B228" s="52" t="s">
        <v>258</v>
      </c>
      <c r="C228" s="52" t="s">
        <v>457</v>
      </c>
      <c r="D228" s="52">
        <v>8</v>
      </c>
      <c r="E228" s="52" t="s">
        <v>1038</v>
      </c>
      <c r="F228" s="54">
        <v>228</v>
      </c>
      <c r="G228" s="54">
        <v>1</v>
      </c>
      <c r="H228" s="64">
        <v>351</v>
      </c>
      <c r="I228" s="64">
        <v>346</v>
      </c>
      <c r="J228" s="64">
        <v>341</v>
      </c>
    </row>
    <row r="229" spans="2:10" s="11" customFormat="1" x14ac:dyDescent="0.25">
      <c r="B229" s="52" t="s">
        <v>258</v>
      </c>
      <c r="C229" s="52" t="s">
        <v>457</v>
      </c>
      <c r="D229" s="52">
        <v>10</v>
      </c>
      <c r="E229" s="52" t="s">
        <v>268</v>
      </c>
      <c r="F229" s="54">
        <v>611</v>
      </c>
      <c r="G229" s="54">
        <v>1</v>
      </c>
      <c r="H229" s="64">
        <v>333</v>
      </c>
      <c r="I229" s="64">
        <v>328</v>
      </c>
      <c r="J229" s="64">
        <v>323</v>
      </c>
    </row>
    <row r="230" spans="2:10" s="11" customFormat="1" x14ac:dyDescent="0.25">
      <c r="B230" s="52" t="s">
        <v>258</v>
      </c>
      <c r="C230" s="52" t="s">
        <v>457</v>
      </c>
      <c r="D230" s="52">
        <v>10</v>
      </c>
      <c r="E230" s="52" t="s">
        <v>269</v>
      </c>
      <c r="F230" s="54">
        <v>645</v>
      </c>
      <c r="G230" s="54">
        <v>1</v>
      </c>
      <c r="H230" s="64">
        <v>333</v>
      </c>
      <c r="I230" s="64">
        <v>328</v>
      </c>
      <c r="J230" s="64">
        <v>323</v>
      </c>
    </row>
    <row r="231" spans="2:10" s="11" customFormat="1" x14ac:dyDescent="0.25">
      <c r="B231" s="52" t="s">
        <v>258</v>
      </c>
      <c r="C231" s="52" t="s">
        <v>457</v>
      </c>
      <c r="D231" s="52">
        <v>10</v>
      </c>
      <c r="E231" s="52" t="s">
        <v>266</v>
      </c>
      <c r="F231" s="54">
        <v>3275</v>
      </c>
      <c r="G231" s="54">
        <v>5</v>
      </c>
      <c r="H231" s="64">
        <v>333</v>
      </c>
      <c r="I231" s="64">
        <v>328</v>
      </c>
      <c r="J231" s="64">
        <v>323</v>
      </c>
    </row>
    <row r="232" spans="2:10" s="11" customFormat="1" x14ac:dyDescent="0.25">
      <c r="B232" s="52" t="s">
        <v>258</v>
      </c>
      <c r="C232" s="52" t="s">
        <v>457</v>
      </c>
      <c r="D232" s="52">
        <v>16</v>
      </c>
      <c r="E232" s="52" t="s">
        <v>270</v>
      </c>
      <c r="F232" s="54">
        <v>1252</v>
      </c>
      <c r="G232" s="54">
        <v>2</v>
      </c>
      <c r="H232" s="64">
        <v>360</v>
      </c>
      <c r="I232" s="64">
        <v>355</v>
      </c>
      <c r="J232" s="64">
        <v>350</v>
      </c>
    </row>
    <row r="233" spans="2:10" s="11" customFormat="1" x14ac:dyDescent="0.25">
      <c r="B233" s="52" t="s">
        <v>258</v>
      </c>
      <c r="C233" s="52" t="s">
        <v>457</v>
      </c>
      <c r="D233" s="52">
        <v>20</v>
      </c>
      <c r="E233" s="52" t="s">
        <v>271</v>
      </c>
      <c r="F233" s="54">
        <v>62</v>
      </c>
      <c r="G233" s="54">
        <v>1</v>
      </c>
      <c r="H233" s="64">
        <v>360</v>
      </c>
      <c r="I233" s="64">
        <v>355</v>
      </c>
      <c r="J233" s="64">
        <v>350</v>
      </c>
    </row>
    <row r="234" spans="2:10" s="11" customFormat="1" x14ac:dyDescent="0.25">
      <c r="B234" s="52" t="s">
        <v>258</v>
      </c>
      <c r="C234" s="52" t="s">
        <v>457</v>
      </c>
      <c r="D234" s="52">
        <v>32</v>
      </c>
      <c r="E234" s="52" t="s">
        <v>272</v>
      </c>
      <c r="F234" s="54">
        <v>375</v>
      </c>
      <c r="G234" s="54">
        <v>1</v>
      </c>
      <c r="H234" s="64">
        <v>360</v>
      </c>
      <c r="I234" s="64">
        <v>355</v>
      </c>
      <c r="J234" s="64">
        <v>350</v>
      </c>
    </row>
    <row r="235" spans="2:10" s="11" customFormat="1" x14ac:dyDescent="0.25">
      <c r="B235" s="52" t="s">
        <v>258</v>
      </c>
      <c r="C235" s="52" t="s">
        <v>434</v>
      </c>
      <c r="D235" s="52">
        <v>5</v>
      </c>
      <c r="E235" s="52" t="s">
        <v>273</v>
      </c>
      <c r="F235" s="54">
        <v>19</v>
      </c>
      <c r="G235" s="54">
        <v>1</v>
      </c>
      <c r="H235" s="64">
        <v>148.5</v>
      </c>
      <c r="I235" s="64">
        <v>143.5</v>
      </c>
      <c r="J235" s="64">
        <v>138.5</v>
      </c>
    </row>
    <row r="236" spans="2:10" s="11" customFormat="1" x14ac:dyDescent="0.25">
      <c r="B236" s="52" t="s">
        <v>258</v>
      </c>
      <c r="C236" s="52" t="s">
        <v>434</v>
      </c>
      <c r="D236" s="52">
        <v>6</v>
      </c>
      <c r="E236" s="52" t="s">
        <v>1130</v>
      </c>
      <c r="F236" s="54">
        <v>62</v>
      </c>
      <c r="G236" s="54">
        <v>1</v>
      </c>
      <c r="H236" s="64">
        <v>148.5</v>
      </c>
      <c r="I236" s="64">
        <v>143.5</v>
      </c>
      <c r="J236" s="64">
        <v>138.5</v>
      </c>
    </row>
    <row r="237" spans="2:10" s="11" customFormat="1" x14ac:dyDescent="0.25">
      <c r="B237" s="52" t="s">
        <v>258</v>
      </c>
      <c r="C237" s="52" t="s">
        <v>437</v>
      </c>
      <c r="D237" s="52">
        <v>1</v>
      </c>
      <c r="E237" s="52" t="s">
        <v>267</v>
      </c>
      <c r="F237" s="54">
        <v>16</v>
      </c>
      <c r="G237" s="54">
        <v>1</v>
      </c>
      <c r="H237" s="64">
        <v>770.4</v>
      </c>
      <c r="I237" s="64">
        <v>765.4</v>
      </c>
      <c r="J237" s="64">
        <v>760.4</v>
      </c>
    </row>
    <row r="238" spans="2:10" s="11" customFormat="1" x14ac:dyDescent="0.25">
      <c r="B238" s="52" t="s">
        <v>258</v>
      </c>
      <c r="C238" s="52" t="s">
        <v>437</v>
      </c>
      <c r="D238" s="52">
        <v>10</v>
      </c>
      <c r="E238" s="52" t="s">
        <v>958</v>
      </c>
      <c r="F238" s="54">
        <v>54</v>
      </c>
      <c r="G238" s="54">
        <v>1</v>
      </c>
      <c r="H238" s="64">
        <v>513</v>
      </c>
      <c r="I238" s="64">
        <v>508</v>
      </c>
      <c r="J238" s="64">
        <v>503</v>
      </c>
    </row>
    <row r="239" spans="2:10" s="11" customFormat="1" x14ac:dyDescent="0.25">
      <c r="B239" s="52" t="s">
        <v>258</v>
      </c>
      <c r="C239" s="52" t="s">
        <v>437</v>
      </c>
      <c r="D239" s="52">
        <v>10</v>
      </c>
      <c r="E239" s="52" t="s">
        <v>959</v>
      </c>
      <c r="F239" s="54">
        <v>58</v>
      </c>
      <c r="G239" s="54">
        <v>1</v>
      </c>
      <c r="H239" s="64">
        <v>513</v>
      </c>
      <c r="I239" s="64">
        <v>508</v>
      </c>
      <c r="J239" s="64">
        <v>503</v>
      </c>
    </row>
    <row r="240" spans="2:10" s="11" customFormat="1" x14ac:dyDescent="0.25">
      <c r="B240" s="52" t="s">
        <v>258</v>
      </c>
      <c r="C240" s="52" t="s">
        <v>437</v>
      </c>
      <c r="D240" s="52">
        <v>10</v>
      </c>
      <c r="E240" s="52" t="s">
        <v>961</v>
      </c>
      <c r="F240" s="54">
        <v>68</v>
      </c>
      <c r="G240" s="54">
        <v>1</v>
      </c>
      <c r="H240" s="64">
        <v>486</v>
      </c>
      <c r="I240" s="64">
        <v>481</v>
      </c>
      <c r="J240" s="64">
        <v>476</v>
      </c>
    </row>
    <row r="241" spans="2:10" s="58" customFormat="1" x14ac:dyDescent="0.25">
      <c r="B241" s="52" t="s">
        <v>258</v>
      </c>
      <c r="C241" s="52" t="s">
        <v>437</v>
      </c>
      <c r="D241" s="52">
        <v>10</v>
      </c>
      <c r="E241" s="52" t="s">
        <v>962</v>
      </c>
      <c r="F241" s="54">
        <v>98</v>
      </c>
      <c r="G241" s="54">
        <v>1</v>
      </c>
      <c r="H241" s="64">
        <v>513</v>
      </c>
      <c r="I241" s="64">
        <v>508</v>
      </c>
      <c r="J241" s="64">
        <v>503</v>
      </c>
    </row>
    <row r="242" spans="2:10" s="58" customFormat="1" x14ac:dyDescent="0.25">
      <c r="B242" s="52" t="s">
        <v>258</v>
      </c>
      <c r="C242" s="52" t="s">
        <v>437</v>
      </c>
      <c r="D242" s="52">
        <v>10</v>
      </c>
      <c r="E242" s="52" t="s">
        <v>963</v>
      </c>
      <c r="F242" s="54">
        <v>234</v>
      </c>
      <c r="G242" s="54">
        <v>1</v>
      </c>
      <c r="H242" s="64">
        <v>486</v>
      </c>
      <c r="I242" s="64">
        <v>481</v>
      </c>
      <c r="J242" s="64">
        <v>476</v>
      </c>
    </row>
    <row r="243" spans="2:10" s="58" customFormat="1" x14ac:dyDescent="0.25">
      <c r="B243" s="52" t="s">
        <v>258</v>
      </c>
      <c r="C243" s="52" t="s">
        <v>437</v>
      </c>
      <c r="D243" s="52">
        <v>10</v>
      </c>
      <c r="E243" s="52" t="s">
        <v>964</v>
      </c>
      <c r="F243" s="54">
        <v>130</v>
      </c>
      <c r="G243" s="54">
        <v>1</v>
      </c>
      <c r="H243" s="64">
        <v>513</v>
      </c>
      <c r="I243" s="64">
        <v>508</v>
      </c>
      <c r="J243" s="64">
        <v>503</v>
      </c>
    </row>
    <row r="244" spans="2:10" s="58" customFormat="1" x14ac:dyDescent="0.25">
      <c r="B244" s="52" t="s">
        <v>258</v>
      </c>
      <c r="C244" s="52" t="s">
        <v>437</v>
      </c>
      <c r="D244" s="52">
        <v>10</v>
      </c>
      <c r="E244" s="52" t="s">
        <v>965</v>
      </c>
      <c r="F244" s="54">
        <v>129</v>
      </c>
      <c r="G244" s="54">
        <v>1</v>
      </c>
      <c r="H244" s="64">
        <v>513</v>
      </c>
      <c r="I244" s="64">
        <v>508</v>
      </c>
      <c r="J244" s="64">
        <v>503</v>
      </c>
    </row>
    <row r="245" spans="2:10" s="58" customFormat="1" x14ac:dyDescent="0.25">
      <c r="B245" s="52" t="s">
        <v>258</v>
      </c>
      <c r="C245" s="52" t="s">
        <v>437</v>
      </c>
      <c r="D245" s="52">
        <v>10</v>
      </c>
      <c r="E245" s="52" t="s">
        <v>1345</v>
      </c>
      <c r="F245" s="54">
        <v>283</v>
      </c>
      <c r="G245" s="54">
        <v>1</v>
      </c>
      <c r="H245" s="64">
        <v>486</v>
      </c>
      <c r="I245" s="64">
        <v>481</v>
      </c>
      <c r="J245" s="64">
        <v>476</v>
      </c>
    </row>
    <row r="246" spans="2:10" s="58" customFormat="1" x14ac:dyDescent="0.25">
      <c r="B246" s="52" t="s">
        <v>258</v>
      </c>
      <c r="C246" s="52" t="s">
        <v>437</v>
      </c>
      <c r="D246" s="52">
        <v>10</v>
      </c>
      <c r="E246" s="52" t="s">
        <v>966</v>
      </c>
      <c r="F246" s="54">
        <v>194</v>
      </c>
      <c r="G246" s="54">
        <v>1</v>
      </c>
      <c r="H246" s="64">
        <v>486</v>
      </c>
      <c r="I246" s="64">
        <v>481</v>
      </c>
      <c r="J246" s="64">
        <v>476</v>
      </c>
    </row>
    <row r="247" spans="2:10" s="58" customFormat="1" x14ac:dyDescent="0.25">
      <c r="B247" s="52" t="s">
        <v>258</v>
      </c>
      <c r="C247" s="52" t="s">
        <v>437</v>
      </c>
      <c r="D247" s="52">
        <v>10</v>
      </c>
      <c r="E247" s="52" t="s">
        <v>967</v>
      </c>
      <c r="F247" s="54">
        <v>206</v>
      </c>
      <c r="G247" s="54">
        <v>1</v>
      </c>
      <c r="H247" s="64">
        <v>486</v>
      </c>
      <c r="I247" s="64">
        <v>481</v>
      </c>
      <c r="J247" s="64">
        <v>476</v>
      </c>
    </row>
    <row r="248" spans="2:10" s="58" customFormat="1" x14ac:dyDescent="0.25">
      <c r="B248" s="52" t="s">
        <v>258</v>
      </c>
      <c r="C248" s="52" t="s">
        <v>437</v>
      </c>
      <c r="D248" s="52">
        <v>10</v>
      </c>
      <c r="E248" s="52" t="s">
        <v>968</v>
      </c>
      <c r="F248" s="54">
        <v>300</v>
      </c>
      <c r="G248" s="54">
        <v>1</v>
      </c>
      <c r="H248" s="64">
        <v>486</v>
      </c>
      <c r="I248" s="64">
        <v>481</v>
      </c>
      <c r="J248" s="64">
        <v>476</v>
      </c>
    </row>
    <row r="249" spans="2:10" s="58" customFormat="1" x14ac:dyDescent="0.25">
      <c r="B249" s="52" t="s">
        <v>258</v>
      </c>
      <c r="C249" s="52" t="s">
        <v>437</v>
      </c>
      <c r="D249" s="52">
        <v>10</v>
      </c>
      <c r="E249" s="52" t="s">
        <v>969</v>
      </c>
      <c r="F249" s="54">
        <v>212</v>
      </c>
      <c r="G249" s="54">
        <v>1</v>
      </c>
      <c r="H249" s="64">
        <v>486</v>
      </c>
      <c r="I249" s="64">
        <v>481</v>
      </c>
      <c r="J249" s="64">
        <v>476</v>
      </c>
    </row>
    <row r="250" spans="2:10" s="58" customFormat="1" x14ac:dyDescent="0.25">
      <c r="B250" s="52" t="s">
        <v>258</v>
      </c>
      <c r="C250" s="52" t="s">
        <v>437</v>
      </c>
      <c r="D250" s="52">
        <v>10</v>
      </c>
      <c r="E250" s="52" t="s">
        <v>970</v>
      </c>
      <c r="F250" s="54">
        <v>338</v>
      </c>
      <c r="G250" s="54">
        <v>1</v>
      </c>
      <c r="H250" s="64">
        <v>486</v>
      </c>
      <c r="I250" s="64">
        <v>481</v>
      </c>
      <c r="J250" s="64">
        <v>476</v>
      </c>
    </row>
    <row r="251" spans="2:10" s="58" customFormat="1" x14ac:dyDescent="0.25">
      <c r="B251" s="52" t="s">
        <v>258</v>
      </c>
      <c r="C251" s="52" t="s">
        <v>437</v>
      </c>
      <c r="D251" s="52">
        <v>10</v>
      </c>
      <c r="E251" s="52" t="s">
        <v>971</v>
      </c>
      <c r="F251" s="54">
        <v>440</v>
      </c>
      <c r="G251" s="54">
        <v>1</v>
      </c>
      <c r="H251" s="64">
        <v>486</v>
      </c>
      <c r="I251" s="64">
        <v>481</v>
      </c>
      <c r="J251" s="64">
        <v>476</v>
      </c>
    </row>
    <row r="252" spans="2:10" s="58" customFormat="1" x14ac:dyDescent="0.25">
      <c r="B252" s="52" t="s">
        <v>258</v>
      </c>
      <c r="C252" s="52" t="s">
        <v>437</v>
      </c>
      <c r="D252" s="52">
        <v>10</v>
      </c>
      <c r="E252" s="52" t="s">
        <v>972</v>
      </c>
      <c r="F252" s="54">
        <v>338</v>
      </c>
      <c r="G252" s="54">
        <v>1</v>
      </c>
      <c r="H252" s="64">
        <v>486</v>
      </c>
      <c r="I252" s="64">
        <v>481</v>
      </c>
      <c r="J252" s="64">
        <v>476</v>
      </c>
    </row>
    <row r="253" spans="2:10" s="58" customFormat="1" x14ac:dyDescent="0.25">
      <c r="B253" s="52" t="s">
        <v>258</v>
      </c>
      <c r="C253" s="52" t="s">
        <v>437</v>
      </c>
      <c r="D253" s="52">
        <v>10</v>
      </c>
      <c r="E253" s="52" t="s">
        <v>973</v>
      </c>
      <c r="F253" s="54">
        <v>358</v>
      </c>
      <c r="G253" s="54">
        <v>1</v>
      </c>
      <c r="H253" s="64">
        <v>486</v>
      </c>
      <c r="I253" s="64">
        <v>481</v>
      </c>
      <c r="J253" s="64">
        <v>476</v>
      </c>
    </row>
    <row r="254" spans="2:10" s="58" customFormat="1" x14ac:dyDescent="0.25">
      <c r="B254" s="52" t="s">
        <v>258</v>
      </c>
      <c r="C254" s="52" t="s">
        <v>437</v>
      </c>
      <c r="D254" s="52">
        <v>10</v>
      </c>
      <c r="E254" s="52" t="s">
        <v>974</v>
      </c>
      <c r="F254" s="54">
        <v>160</v>
      </c>
      <c r="G254" s="54">
        <v>1</v>
      </c>
      <c r="H254" s="64">
        <v>495</v>
      </c>
      <c r="I254" s="64">
        <v>490</v>
      </c>
      <c r="J254" s="64">
        <v>485</v>
      </c>
    </row>
    <row r="255" spans="2:10" s="58" customFormat="1" x14ac:dyDescent="0.25">
      <c r="B255" s="52" t="s">
        <v>258</v>
      </c>
      <c r="C255" s="52" t="s">
        <v>437</v>
      </c>
      <c r="D255" s="52">
        <v>12</v>
      </c>
      <c r="E255" s="52" t="s">
        <v>593</v>
      </c>
      <c r="F255" s="54">
        <v>3</v>
      </c>
      <c r="G255" s="54">
        <v>1</v>
      </c>
      <c r="H255" s="64">
        <v>450</v>
      </c>
      <c r="I255" s="64">
        <v>445</v>
      </c>
      <c r="J255" s="64">
        <v>440</v>
      </c>
    </row>
    <row r="256" spans="2:10" s="58" customFormat="1" x14ac:dyDescent="0.25">
      <c r="B256" s="52" t="s">
        <v>258</v>
      </c>
      <c r="C256" s="52" t="s">
        <v>437</v>
      </c>
      <c r="D256" s="52">
        <v>16</v>
      </c>
      <c r="E256" s="52" t="s">
        <v>264</v>
      </c>
      <c r="F256" s="54">
        <v>574</v>
      </c>
      <c r="G256" s="54">
        <v>1</v>
      </c>
      <c r="H256" s="64">
        <v>540</v>
      </c>
      <c r="I256" s="64">
        <v>535</v>
      </c>
      <c r="J256" s="64">
        <v>530</v>
      </c>
    </row>
    <row r="257" spans="2:10" s="58" customFormat="1" x14ac:dyDescent="0.25">
      <c r="B257" s="52" t="s">
        <v>258</v>
      </c>
      <c r="C257" s="52" t="s">
        <v>459</v>
      </c>
      <c r="D257" s="52">
        <v>12</v>
      </c>
      <c r="E257" s="52" t="s">
        <v>265</v>
      </c>
      <c r="F257" s="54">
        <v>1728</v>
      </c>
      <c r="G257" s="54">
        <v>2</v>
      </c>
      <c r="H257" s="64">
        <v>540</v>
      </c>
      <c r="I257" s="64">
        <v>535</v>
      </c>
      <c r="J257" s="64">
        <v>530</v>
      </c>
    </row>
    <row r="258" spans="2:10" s="58" customFormat="1" x14ac:dyDescent="0.25">
      <c r="B258" s="52" t="s">
        <v>258</v>
      </c>
      <c r="C258" s="52" t="s">
        <v>438</v>
      </c>
      <c r="D258" s="52">
        <v>5</v>
      </c>
      <c r="E258" s="52" t="s">
        <v>920</v>
      </c>
      <c r="F258" s="54">
        <v>154</v>
      </c>
      <c r="G258" s="54">
        <v>1</v>
      </c>
      <c r="H258" s="64">
        <v>810</v>
      </c>
      <c r="I258" s="64">
        <v>805</v>
      </c>
      <c r="J258" s="64">
        <v>800</v>
      </c>
    </row>
    <row r="259" spans="2:10" s="58" customFormat="1" x14ac:dyDescent="0.25">
      <c r="B259" s="52" t="s">
        <v>258</v>
      </c>
      <c r="C259" s="52" t="s">
        <v>975</v>
      </c>
      <c r="D259" s="52">
        <v>8</v>
      </c>
      <c r="E259" s="52" t="s">
        <v>264</v>
      </c>
      <c r="F259" s="54">
        <v>278</v>
      </c>
      <c r="G259" s="54">
        <v>1</v>
      </c>
      <c r="H259" s="64">
        <v>163.80000000000001</v>
      </c>
      <c r="I259" s="64">
        <v>158.80000000000001</v>
      </c>
      <c r="J259" s="64">
        <v>153.80000000000001</v>
      </c>
    </row>
    <row r="260" spans="2:10" s="58" customFormat="1" x14ac:dyDescent="0.25">
      <c r="B260" s="52" t="s">
        <v>258</v>
      </c>
      <c r="C260" s="52" t="s">
        <v>975</v>
      </c>
      <c r="D260" s="52">
        <v>12</v>
      </c>
      <c r="E260" s="52" t="s">
        <v>976</v>
      </c>
      <c r="F260" s="54">
        <v>308</v>
      </c>
      <c r="G260" s="54">
        <v>1</v>
      </c>
      <c r="H260" s="64">
        <v>207</v>
      </c>
      <c r="I260" s="64">
        <v>202</v>
      </c>
      <c r="J260" s="64">
        <v>197</v>
      </c>
    </row>
    <row r="261" spans="2:10" s="58" customFormat="1" x14ac:dyDescent="0.25">
      <c r="B261" s="52" t="s">
        <v>258</v>
      </c>
      <c r="C261" s="52" t="s">
        <v>975</v>
      </c>
      <c r="D261" s="52">
        <v>16</v>
      </c>
      <c r="E261" s="52" t="s">
        <v>977</v>
      </c>
      <c r="F261" s="54">
        <v>280</v>
      </c>
      <c r="G261" s="54">
        <v>1</v>
      </c>
      <c r="H261" s="64">
        <v>157.5</v>
      </c>
      <c r="I261" s="64">
        <v>152.5</v>
      </c>
      <c r="J261" s="64">
        <v>147.5</v>
      </c>
    </row>
    <row r="262" spans="2:10" s="58" customFormat="1" x14ac:dyDescent="0.25">
      <c r="B262" s="52" t="s">
        <v>258</v>
      </c>
      <c r="C262" s="52" t="s">
        <v>461</v>
      </c>
      <c r="D262" s="52">
        <v>2</v>
      </c>
      <c r="E262" s="52" t="s">
        <v>285</v>
      </c>
      <c r="F262" s="54">
        <v>25</v>
      </c>
      <c r="G262" s="54">
        <v>1</v>
      </c>
      <c r="H262" s="64">
        <v>359.1</v>
      </c>
      <c r="I262" s="64">
        <v>354.1</v>
      </c>
      <c r="J262" s="64">
        <v>349.1</v>
      </c>
    </row>
    <row r="263" spans="2:10" s="58" customFormat="1" x14ac:dyDescent="0.25">
      <c r="B263" s="52" t="s">
        <v>258</v>
      </c>
      <c r="C263" s="52" t="s">
        <v>461</v>
      </c>
      <c r="D263" s="52">
        <v>2</v>
      </c>
      <c r="E263" s="52" t="s">
        <v>284</v>
      </c>
      <c r="F263" s="54">
        <v>26</v>
      </c>
      <c r="G263" s="54">
        <v>1</v>
      </c>
      <c r="H263" s="64">
        <v>359.1</v>
      </c>
      <c r="I263" s="64">
        <v>354.1</v>
      </c>
      <c r="J263" s="64">
        <v>349.1</v>
      </c>
    </row>
    <row r="264" spans="2:10" s="58" customFormat="1" x14ac:dyDescent="0.25">
      <c r="B264" s="52" t="s">
        <v>258</v>
      </c>
      <c r="C264" s="52" t="s">
        <v>461</v>
      </c>
      <c r="D264" s="52">
        <v>2</v>
      </c>
      <c r="E264" s="52" t="s">
        <v>283</v>
      </c>
      <c r="F264" s="54">
        <v>27</v>
      </c>
      <c r="G264" s="54">
        <v>1</v>
      </c>
      <c r="H264" s="64">
        <v>359.1</v>
      </c>
      <c r="I264" s="64">
        <v>354.1</v>
      </c>
      <c r="J264" s="64">
        <v>349.1</v>
      </c>
    </row>
    <row r="265" spans="2:10" s="58" customFormat="1" x14ac:dyDescent="0.25">
      <c r="B265" s="52" t="s">
        <v>258</v>
      </c>
      <c r="C265" s="52" t="s">
        <v>461</v>
      </c>
      <c r="D265" s="52">
        <v>2</v>
      </c>
      <c r="E265" s="52" t="s">
        <v>282</v>
      </c>
      <c r="F265" s="54">
        <v>116</v>
      </c>
      <c r="G265" s="54">
        <v>4</v>
      </c>
      <c r="H265" s="64">
        <v>359.1</v>
      </c>
      <c r="I265" s="64">
        <v>354.1</v>
      </c>
      <c r="J265" s="64">
        <v>349.1</v>
      </c>
    </row>
    <row r="266" spans="2:10" s="58" customFormat="1" x14ac:dyDescent="0.25">
      <c r="B266" s="52" t="s">
        <v>258</v>
      </c>
      <c r="C266" s="52" t="s">
        <v>461</v>
      </c>
      <c r="D266" s="52">
        <v>5</v>
      </c>
      <c r="E266" s="52" t="s">
        <v>286</v>
      </c>
      <c r="F266" s="54">
        <v>501</v>
      </c>
      <c r="G266" s="54">
        <v>3</v>
      </c>
      <c r="H266" s="64">
        <v>359.1</v>
      </c>
      <c r="I266" s="64">
        <v>354.1</v>
      </c>
      <c r="J266" s="64">
        <v>349.1</v>
      </c>
    </row>
    <row r="267" spans="2:10" s="58" customFormat="1" x14ac:dyDescent="0.25">
      <c r="B267" s="52" t="s">
        <v>258</v>
      </c>
      <c r="C267" s="52" t="s">
        <v>461</v>
      </c>
      <c r="D267" s="52">
        <v>5</v>
      </c>
      <c r="E267" s="52" t="s">
        <v>287</v>
      </c>
      <c r="F267" s="54">
        <v>206</v>
      </c>
      <c r="G267" s="54">
        <v>1</v>
      </c>
      <c r="H267" s="64">
        <v>359.1</v>
      </c>
      <c r="I267" s="64">
        <v>354.1</v>
      </c>
      <c r="J267" s="64">
        <v>349.1</v>
      </c>
    </row>
    <row r="268" spans="2:10" s="58" customFormat="1" x14ac:dyDescent="0.25">
      <c r="B268" s="52" t="s">
        <v>258</v>
      </c>
      <c r="C268" s="52" t="s">
        <v>461</v>
      </c>
      <c r="D268" s="52">
        <v>5</v>
      </c>
      <c r="E268" s="52" t="s">
        <v>626</v>
      </c>
      <c r="F268" s="54">
        <v>218</v>
      </c>
      <c r="G268" s="54">
        <v>1</v>
      </c>
      <c r="H268" s="64">
        <v>359.1</v>
      </c>
      <c r="I268" s="64">
        <v>354.1</v>
      </c>
      <c r="J268" s="64">
        <v>349.1</v>
      </c>
    </row>
    <row r="269" spans="2:10" s="58" customFormat="1" x14ac:dyDescent="0.25">
      <c r="B269" s="52" t="s">
        <v>258</v>
      </c>
      <c r="C269" s="52" t="s">
        <v>461</v>
      </c>
      <c r="D269" s="52">
        <v>5</v>
      </c>
      <c r="E269" s="52" t="s">
        <v>291</v>
      </c>
      <c r="F269" s="54">
        <v>243</v>
      </c>
      <c r="G269" s="54">
        <v>1</v>
      </c>
      <c r="H269" s="64">
        <v>359.1</v>
      </c>
      <c r="I269" s="64">
        <v>354.1</v>
      </c>
      <c r="J269" s="64">
        <v>349.1</v>
      </c>
    </row>
    <row r="270" spans="2:10" s="58" customFormat="1" x14ac:dyDescent="0.25">
      <c r="B270" s="52" t="s">
        <v>258</v>
      </c>
      <c r="C270" s="52" t="s">
        <v>461</v>
      </c>
      <c r="D270" s="52">
        <v>5</v>
      </c>
      <c r="E270" s="52" t="s">
        <v>289</v>
      </c>
      <c r="F270" s="54">
        <v>265</v>
      </c>
      <c r="G270" s="54">
        <v>1</v>
      </c>
      <c r="H270" s="64">
        <v>359.1</v>
      </c>
      <c r="I270" s="64">
        <v>354.1</v>
      </c>
      <c r="J270" s="64">
        <v>349.1</v>
      </c>
    </row>
    <row r="271" spans="2:10" s="58" customFormat="1" x14ac:dyDescent="0.25">
      <c r="B271" s="52" t="s">
        <v>258</v>
      </c>
      <c r="C271" s="52" t="s">
        <v>461</v>
      </c>
      <c r="D271" s="52">
        <v>5</v>
      </c>
      <c r="E271" s="52" t="s">
        <v>292</v>
      </c>
      <c r="F271" s="54">
        <v>534</v>
      </c>
      <c r="G271" s="54">
        <v>2</v>
      </c>
      <c r="H271" s="64">
        <v>359.1</v>
      </c>
      <c r="I271" s="64">
        <v>354.1</v>
      </c>
      <c r="J271" s="64">
        <v>349.1</v>
      </c>
    </row>
    <row r="272" spans="2:10" s="58" customFormat="1" x14ac:dyDescent="0.25">
      <c r="B272" s="52" t="s">
        <v>258</v>
      </c>
      <c r="C272" s="52" t="s">
        <v>461</v>
      </c>
      <c r="D272" s="52">
        <v>5</v>
      </c>
      <c r="E272" s="52" t="s">
        <v>288</v>
      </c>
      <c r="F272" s="54">
        <v>279</v>
      </c>
      <c r="G272" s="54">
        <v>1</v>
      </c>
      <c r="H272" s="64">
        <v>359.1</v>
      </c>
      <c r="I272" s="64">
        <v>354.1</v>
      </c>
      <c r="J272" s="64">
        <v>349.1</v>
      </c>
    </row>
    <row r="273" spans="2:10" s="58" customFormat="1" x14ac:dyDescent="0.25">
      <c r="B273" s="52" t="s">
        <v>258</v>
      </c>
      <c r="C273" s="52" t="s">
        <v>461</v>
      </c>
      <c r="D273" s="52">
        <v>5</v>
      </c>
      <c r="E273" s="52" t="s">
        <v>293</v>
      </c>
      <c r="F273" s="54">
        <v>289</v>
      </c>
      <c r="G273" s="54">
        <v>1</v>
      </c>
      <c r="H273" s="64">
        <v>359.1</v>
      </c>
      <c r="I273" s="64">
        <v>354.1</v>
      </c>
      <c r="J273" s="64">
        <v>349.1</v>
      </c>
    </row>
    <row r="274" spans="2:10" s="58" customFormat="1" x14ac:dyDescent="0.25">
      <c r="B274" s="52" t="s">
        <v>258</v>
      </c>
      <c r="C274" s="52" t="s">
        <v>461</v>
      </c>
      <c r="D274" s="52">
        <v>5</v>
      </c>
      <c r="E274" s="52" t="s">
        <v>290</v>
      </c>
      <c r="F274" s="54">
        <v>290</v>
      </c>
      <c r="G274" s="54">
        <v>1</v>
      </c>
      <c r="H274" s="64">
        <v>359.1</v>
      </c>
      <c r="I274" s="64">
        <v>354.1</v>
      </c>
      <c r="J274" s="64">
        <v>349.1</v>
      </c>
    </row>
    <row r="275" spans="2:10" s="58" customFormat="1" x14ac:dyDescent="0.25">
      <c r="B275" s="52" t="s">
        <v>258</v>
      </c>
      <c r="C275" s="52" t="s">
        <v>461</v>
      </c>
      <c r="D275" s="52">
        <v>6</v>
      </c>
      <c r="E275" s="52" t="s">
        <v>294</v>
      </c>
      <c r="F275" s="54">
        <v>262</v>
      </c>
      <c r="G275" s="54">
        <v>1</v>
      </c>
      <c r="H275" s="64">
        <v>359.1</v>
      </c>
      <c r="I275" s="64">
        <v>354.1</v>
      </c>
      <c r="J275" s="64">
        <v>349.1</v>
      </c>
    </row>
    <row r="276" spans="2:10" s="58" customFormat="1" x14ac:dyDescent="0.25">
      <c r="B276" s="52" t="s">
        <v>258</v>
      </c>
      <c r="C276" s="52" t="s">
        <v>485</v>
      </c>
      <c r="D276" s="52">
        <v>2</v>
      </c>
      <c r="E276" s="52" t="s">
        <v>1005</v>
      </c>
      <c r="F276" s="54">
        <v>18</v>
      </c>
      <c r="G276" s="54">
        <v>1</v>
      </c>
      <c r="H276" s="64">
        <v>180</v>
      </c>
      <c r="I276" s="64">
        <v>175</v>
      </c>
      <c r="J276" s="64">
        <v>170</v>
      </c>
    </row>
    <row r="277" spans="2:10" s="58" customFormat="1" x14ac:dyDescent="0.25">
      <c r="B277" s="52" t="s">
        <v>258</v>
      </c>
      <c r="C277" s="52" t="s">
        <v>485</v>
      </c>
      <c r="D277" s="52">
        <v>3</v>
      </c>
      <c r="E277" s="52" t="s">
        <v>1006</v>
      </c>
      <c r="F277" s="54">
        <v>18</v>
      </c>
      <c r="G277" s="54">
        <v>1</v>
      </c>
      <c r="H277" s="64">
        <v>180</v>
      </c>
      <c r="I277" s="64">
        <v>175</v>
      </c>
      <c r="J277" s="64">
        <v>170</v>
      </c>
    </row>
    <row r="278" spans="2:10" s="58" customFormat="1" x14ac:dyDescent="0.25">
      <c r="B278" s="52" t="s">
        <v>258</v>
      </c>
      <c r="C278" s="52" t="s">
        <v>485</v>
      </c>
      <c r="D278" s="52">
        <v>3</v>
      </c>
      <c r="E278" s="52" t="s">
        <v>1007</v>
      </c>
      <c r="F278" s="54">
        <v>18</v>
      </c>
      <c r="G278" s="54">
        <v>1</v>
      </c>
      <c r="H278" s="64">
        <v>180</v>
      </c>
      <c r="I278" s="64">
        <v>175</v>
      </c>
      <c r="J278" s="64">
        <v>170</v>
      </c>
    </row>
    <row r="279" spans="2:10" s="58" customFormat="1" x14ac:dyDescent="0.25">
      <c r="B279" s="52" t="s">
        <v>258</v>
      </c>
      <c r="C279" s="52" t="s">
        <v>485</v>
      </c>
      <c r="D279" s="52">
        <v>3</v>
      </c>
      <c r="E279" s="52" t="s">
        <v>1008</v>
      </c>
      <c r="F279" s="54">
        <v>108</v>
      </c>
      <c r="G279" s="54">
        <v>6</v>
      </c>
      <c r="H279" s="64">
        <v>180</v>
      </c>
      <c r="I279" s="64">
        <v>175</v>
      </c>
      <c r="J279" s="64">
        <v>170</v>
      </c>
    </row>
    <row r="280" spans="2:10" s="58" customFormat="1" x14ac:dyDescent="0.25">
      <c r="B280" s="52" t="s">
        <v>258</v>
      </c>
      <c r="C280" s="52" t="s">
        <v>485</v>
      </c>
      <c r="D280" s="52">
        <v>3</v>
      </c>
      <c r="E280" s="52" t="s">
        <v>1005</v>
      </c>
      <c r="F280" s="54">
        <v>417</v>
      </c>
      <c r="G280" s="54">
        <v>14</v>
      </c>
      <c r="H280" s="64">
        <v>180</v>
      </c>
      <c r="I280" s="64">
        <v>175</v>
      </c>
      <c r="J280" s="64">
        <v>170</v>
      </c>
    </row>
    <row r="281" spans="2:10" s="58" customFormat="1" x14ac:dyDescent="0.25">
      <c r="B281" s="52" t="s">
        <v>258</v>
      </c>
      <c r="C281" s="52" t="s">
        <v>906</v>
      </c>
      <c r="D281" s="52">
        <v>7</v>
      </c>
      <c r="E281" s="52" t="s">
        <v>907</v>
      </c>
      <c r="F281" s="54">
        <v>194</v>
      </c>
      <c r="G281" s="54">
        <v>1</v>
      </c>
      <c r="H281" s="64">
        <v>540</v>
      </c>
      <c r="I281" s="64">
        <v>535</v>
      </c>
      <c r="J281" s="64">
        <v>530</v>
      </c>
    </row>
    <row r="282" spans="2:10" s="58" customFormat="1" x14ac:dyDescent="0.25">
      <c r="B282" s="52" t="s">
        <v>258</v>
      </c>
      <c r="C282" s="52" t="s">
        <v>453</v>
      </c>
      <c r="D282" s="52">
        <v>3</v>
      </c>
      <c r="E282" s="52" t="s">
        <v>1346</v>
      </c>
      <c r="F282" s="54">
        <v>6</v>
      </c>
      <c r="G282" s="54">
        <v>1</v>
      </c>
      <c r="H282" s="64">
        <v>783</v>
      </c>
      <c r="I282" s="64">
        <v>778</v>
      </c>
      <c r="J282" s="64">
        <v>773</v>
      </c>
    </row>
    <row r="283" spans="2:10" s="11" customFormat="1" x14ac:dyDescent="0.25">
      <c r="B283" s="52" t="s">
        <v>258</v>
      </c>
      <c r="C283" s="52" t="s">
        <v>453</v>
      </c>
      <c r="D283" s="52">
        <v>3</v>
      </c>
      <c r="E283" s="52" t="s">
        <v>1347</v>
      </c>
      <c r="F283" s="54">
        <v>6</v>
      </c>
      <c r="G283" s="54">
        <v>1</v>
      </c>
      <c r="H283" s="64">
        <v>783</v>
      </c>
      <c r="I283" s="64">
        <v>778</v>
      </c>
      <c r="J283" s="64">
        <v>773</v>
      </c>
    </row>
    <row r="284" spans="2:10" s="11" customFormat="1" x14ac:dyDescent="0.25">
      <c r="B284" s="52" t="s">
        <v>258</v>
      </c>
      <c r="C284" s="52" t="s">
        <v>453</v>
      </c>
      <c r="D284" s="52">
        <v>3</v>
      </c>
      <c r="E284" s="52" t="s">
        <v>1348</v>
      </c>
      <c r="F284" s="54">
        <v>7</v>
      </c>
      <c r="G284" s="54">
        <v>1</v>
      </c>
      <c r="H284" s="64">
        <v>783</v>
      </c>
      <c r="I284" s="64">
        <v>778</v>
      </c>
      <c r="J284" s="64">
        <v>773</v>
      </c>
    </row>
    <row r="285" spans="2:10" s="11" customFormat="1" x14ac:dyDescent="0.25">
      <c r="B285" s="52" t="s">
        <v>258</v>
      </c>
      <c r="C285" s="52" t="s">
        <v>453</v>
      </c>
      <c r="D285" s="52">
        <v>3</v>
      </c>
      <c r="E285" s="52" t="s">
        <v>1349</v>
      </c>
      <c r="F285" s="54">
        <v>7</v>
      </c>
      <c r="G285" s="54">
        <v>1</v>
      </c>
      <c r="H285" s="64">
        <v>783</v>
      </c>
      <c r="I285" s="64">
        <v>778</v>
      </c>
      <c r="J285" s="64">
        <v>773</v>
      </c>
    </row>
    <row r="286" spans="2:10" s="11" customFormat="1" x14ac:dyDescent="0.25">
      <c r="B286" s="52" t="s">
        <v>258</v>
      </c>
      <c r="C286" s="52" t="s">
        <v>453</v>
      </c>
      <c r="D286" s="52">
        <v>3</v>
      </c>
      <c r="E286" s="52" t="s">
        <v>1350</v>
      </c>
      <c r="F286" s="54">
        <v>6</v>
      </c>
      <c r="G286" s="54">
        <v>1</v>
      </c>
      <c r="H286" s="64">
        <v>783</v>
      </c>
      <c r="I286" s="64">
        <v>778</v>
      </c>
      <c r="J286" s="64">
        <v>773</v>
      </c>
    </row>
    <row r="287" spans="2:10" s="11" customFormat="1" x14ac:dyDescent="0.25">
      <c r="B287" s="52" t="s">
        <v>258</v>
      </c>
      <c r="C287" s="52" t="s">
        <v>453</v>
      </c>
      <c r="D287" s="52">
        <v>3</v>
      </c>
      <c r="E287" s="52" t="s">
        <v>1351</v>
      </c>
      <c r="F287" s="54">
        <v>7</v>
      </c>
      <c r="G287" s="54">
        <v>1</v>
      </c>
      <c r="H287" s="64">
        <v>783</v>
      </c>
      <c r="I287" s="64">
        <v>778</v>
      </c>
      <c r="J287" s="64">
        <v>773</v>
      </c>
    </row>
    <row r="288" spans="2:10" s="11" customFormat="1" x14ac:dyDescent="0.25">
      <c r="B288" s="52" t="s">
        <v>258</v>
      </c>
      <c r="C288" s="52" t="s">
        <v>453</v>
      </c>
      <c r="D288" s="52">
        <v>3</v>
      </c>
      <c r="E288" s="52" t="s">
        <v>1352</v>
      </c>
      <c r="F288" s="54">
        <v>8</v>
      </c>
      <c r="G288" s="54">
        <v>1</v>
      </c>
      <c r="H288" s="64">
        <v>783</v>
      </c>
      <c r="I288" s="64">
        <v>778</v>
      </c>
      <c r="J288" s="64">
        <v>773</v>
      </c>
    </row>
    <row r="289" spans="2:10" s="11" customFormat="1" x14ac:dyDescent="0.25">
      <c r="B289" s="52" t="s">
        <v>258</v>
      </c>
      <c r="C289" s="52" t="s">
        <v>453</v>
      </c>
      <c r="D289" s="52">
        <v>3</v>
      </c>
      <c r="E289" s="52" t="s">
        <v>1353</v>
      </c>
      <c r="F289" s="54">
        <v>8</v>
      </c>
      <c r="G289" s="54">
        <v>1</v>
      </c>
      <c r="H289" s="64">
        <v>783</v>
      </c>
      <c r="I289" s="64">
        <v>778</v>
      </c>
      <c r="J289" s="64">
        <v>773</v>
      </c>
    </row>
    <row r="290" spans="2:10" s="11" customFormat="1" x14ac:dyDescent="0.25">
      <c r="B290" s="52" t="s">
        <v>258</v>
      </c>
      <c r="C290" s="52" t="s">
        <v>453</v>
      </c>
      <c r="D290" s="52">
        <v>3</v>
      </c>
      <c r="E290" s="52" t="s">
        <v>1354</v>
      </c>
      <c r="F290" s="54">
        <v>7</v>
      </c>
      <c r="G290" s="54">
        <v>1</v>
      </c>
      <c r="H290" s="64">
        <v>809.1</v>
      </c>
      <c r="I290" s="64">
        <v>804.1</v>
      </c>
      <c r="J290" s="64">
        <v>799.1</v>
      </c>
    </row>
    <row r="291" spans="2:10" s="11" customFormat="1" x14ac:dyDescent="0.25">
      <c r="B291" s="52" t="s">
        <v>258</v>
      </c>
      <c r="C291" s="52" t="s">
        <v>453</v>
      </c>
      <c r="D291" s="52">
        <v>6</v>
      </c>
      <c r="E291" s="52" t="s">
        <v>1355</v>
      </c>
      <c r="F291" s="54">
        <v>12</v>
      </c>
      <c r="G291" s="54">
        <v>1</v>
      </c>
      <c r="H291" s="64">
        <v>585</v>
      </c>
      <c r="I291" s="64">
        <v>580</v>
      </c>
      <c r="J291" s="64">
        <v>575</v>
      </c>
    </row>
    <row r="292" spans="2:10" s="11" customFormat="1" x14ac:dyDescent="0.25">
      <c r="B292" s="52" t="s">
        <v>258</v>
      </c>
      <c r="C292" s="52" t="s">
        <v>453</v>
      </c>
      <c r="D292" s="52">
        <v>8</v>
      </c>
      <c r="E292" s="52" t="s">
        <v>1452</v>
      </c>
      <c r="F292" s="54">
        <v>55</v>
      </c>
      <c r="G292" s="54">
        <v>1</v>
      </c>
      <c r="H292" s="64">
        <v>684</v>
      </c>
      <c r="I292" s="64">
        <v>679</v>
      </c>
      <c r="J292" s="64">
        <v>674</v>
      </c>
    </row>
    <row r="293" spans="2:10" s="11" customFormat="1" x14ac:dyDescent="0.25">
      <c r="B293" s="52" t="s">
        <v>258</v>
      </c>
      <c r="C293" s="52" t="s">
        <v>453</v>
      </c>
      <c r="D293" s="52">
        <v>8</v>
      </c>
      <c r="E293" s="52" t="s">
        <v>978</v>
      </c>
      <c r="F293" s="54">
        <v>198</v>
      </c>
      <c r="G293" s="54">
        <v>1</v>
      </c>
      <c r="H293" s="64">
        <v>684</v>
      </c>
      <c r="I293" s="64">
        <v>679</v>
      </c>
      <c r="J293" s="64">
        <v>674</v>
      </c>
    </row>
    <row r="294" spans="2:10" s="11" customFormat="1" x14ac:dyDescent="0.25">
      <c r="B294" s="52" t="s">
        <v>258</v>
      </c>
      <c r="C294" s="52" t="s">
        <v>453</v>
      </c>
      <c r="D294" s="52">
        <v>8</v>
      </c>
      <c r="E294" s="52" t="s">
        <v>1356</v>
      </c>
      <c r="F294" s="54">
        <v>80</v>
      </c>
      <c r="G294" s="54">
        <v>1</v>
      </c>
      <c r="H294" s="64">
        <v>684</v>
      </c>
      <c r="I294" s="64">
        <v>679</v>
      </c>
      <c r="J294" s="64">
        <v>674</v>
      </c>
    </row>
    <row r="295" spans="2:10" s="11" customFormat="1" x14ac:dyDescent="0.25">
      <c r="B295" s="52" t="s">
        <v>258</v>
      </c>
      <c r="C295" s="52" t="s">
        <v>453</v>
      </c>
      <c r="D295" s="52">
        <v>8</v>
      </c>
      <c r="E295" s="52" t="s">
        <v>1357</v>
      </c>
      <c r="F295" s="54">
        <v>86</v>
      </c>
      <c r="G295" s="54">
        <v>1</v>
      </c>
      <c r="H295" s="64">
        <v>684</v>
      </c>
      <c r="I295" s="64">
        <v>679</v>
      </c>
      <c r="J295" s="64">
        <v>674</v>
      </c>
    </row>
    <row r="296" spans="2:10" s="11" customFormat="1" x14ac:dyDescent="0.25">
      <c r="B296" s="52" t="s">
        <v>258</v>
      </c>
      <c r="C296" s="52" t="s">
        <v>453</v>
      </c>
      <c r="D296" s="52">
        <v>8</v>
      </c>
      <c r="E296" s="52" t="s">
        <v>979</v>
      </c>
      <c r="F296" s="54">
        <v>236</v>
      </c>
      <c r="G296" s="54">
        <v>1</v>
      </c>
      <c r="H296" s="64">
        <v>693</v>
      </c>
      <c r="I296" s="64">
        <v>688</v>
      </c>
      <c r="J296" s="64">
        <v>683</v>
      </c>
    </row>
    <row r="297" spans="2:10" s="11" customFormat="1" x14ac:dyDescent="0.25">
      <c r="B297" s="52" t="s">
        <v>258</v>
      </c>
      <c r="C297" s="52" t="s">
        <v>453</v>
      </c>
      <c r="D297" s="52">
        <v>8</v>
      </c>
      <c r="E297" s="52" t="s">
        <v>980</v>
      </c>
      <c r="F297" s="54">
        <v>90</v>
      </c>
      <c r="G297" s="54">
        <v>1</v>
      </c>
      <c r="H297" s="64">
        <v>693</v>
      </c>
      <c r="I297" s="64">
        <v>688</v>
      </c>
      <c r="J297" s="64">
        <v>683</v>
      </c>
    </row>
    <row r="298" spans="2:10" s="11" customFormat="1" x14ac:dyDescent="0.25">
      <c r="B298" s="52" t="s">
        <v>258</v>
      </c>
      <c r="C298" s="52" t="s">
        <v>453</v>
      </c>
      <c r="D298" s="52">
        <v>8</v>
      </c>
      <c r="E298" s="52" t="s">
        <v>981</v>
      </c>
      <c r="F298" s="54">
        <v>92</v>
      </c>
      <c r="G298" s="54">
        <v>1</v>
      </c>
      <c r="H298" s="64">
        <v>693</v>
      </c>
      <c r="I298" s="64">
        <v>688</v>
      </c>
      <c r="J298" s="64">
        <v>683</v>
      </c>
    </row>
    <row r="299" spans="2:10" s="11" customFormat="1" x14ac:dyDescent="0.25">
      <c r="B299" s="52" t="s">
        <v>258</v>
      </c>
      <c r="C299" s="52" t="s">
        <v>453</v>
      </c>
      <c r="D299" s="52">
        <v>8</v>
      </c>
      <c r="E299" s="52" t="s">
        <v>1022</v>
      </c>
      <c r="F299" s="54">
        <v>192</v>
      </c>
      <c r="G299" s="54">
        <v>1</v>
      </c>
      <c r="H299" s="64">
        <v>693</v>
      </c>
      <c r="I299" s="64">
        <v>688</v>
      </c>
      <c r="J299" s="64">
        <v>683</v>
      </c>
    </row>
    <row r="300" spans="2:10" s="11" customFormat="1" x14ac:dyDescent="0.25">
      <c r="B300" s="52" t="s">
        <v>258</v>
      </c>
      <c r="C300" s="52" t="s">
        <v>453</v>
      </c>
      <c r="D300" s="52">
        <v>8</v>
      </c>
      <c r="E300" s="52" t="s">
        <v>982</v>
      </c>
      <c r="F300" s="54">
        <v>290</v>
      </c>
      <c r="G300" s="54">
        <v>1</v>
      </c>
      <c r="H300" s="64">
        <v>693</v>
      </c>
      <c r="I300" s="64">
        <v>688</v>
      </c>
      <c r="J300" s="64">
        <v>683</v>
      </c>
    </row>
    <row r="301" spans="2:10" s="11" customFormat="1" x14ac:dyDescent="0.25">
      <c r="B301" s="52" t="s">
        <v>258</v>
      </c>
      <c r="C301" s="52" t="s">
        <v>453</v>
      </c>
      <c r="D301" s="52">
        <v>8</v>
      </c>
      <c r="E301" s="52" t="s">
        <v>983</v>
      </c>
      <c r="F301" s="54">
        <v>308</v>
      </c>
      <c r="G301" s="54">
        <v>1</v>
      </c>
      <c r="H301" s="64">
        <v>693</v>
      </c>
      <c r="I301" s="64">
        <v>688</v>
      </c>
      <c r="J301" s="64">
        <v>683</v>
      </c>
    </row>
    <row r="302" spans="2:10" s="11" customFormat="1" x14ac:dyDescent="0.25">
      <c r="B302" s="52" t="s">
        <v>258</v>
      </c>
      <c r="C302" s="52" t="s">
        <v>453</v>
      </c>
      <c r="D302" s="52">
        <v>8</v>
      </c>
      <c r="E302" s="52" t="s">
        <v>984</v>
      </c>
      <c r="F302" s="54">
        <v>302</v>
      </c>
      <c r="G302" s="54">
        <v>1</v>
      </c>
      <c r="H302" s="64">
        <v>693</v>
      </c>
      <c r="I302" s="64">
        <v>688</v>
      </c>
      <c r="J302" s="64">
        <v>683</v>
      </c>
    </row>
    <row r="303" spans="2:10" s="11" customFormat="1" x14ac:dyDescent="0.25">
      <c r="B303" s="52" t="s">
        <v>258</v>
      </c>
      <c r="C303" s="52" t="s">
        <v>453</v>
      </c>
      <c r="D303" s="52">
        <v>8</v>
      </c>
      <c r="E303" s="52" t="s">
        <v>985</v>
      </c>
      <c r="F303" s="54">
        <v>294</v>
      </c>
      <c r="G303" s="54">
        <v>1</v>
      </c>
      <c r="H303" s="64">
        <v>693</v>
      </c>
      <c r="I303" s="64">
        <v>688</v>
      </c>
      <c r="J303" s="64">
        <v>683</v>
      </c>
    </row>
    <row r="304" spans="2:10" s="11" customFormat="1" x14ac:dyDescent="0.25">
      <c r="B304" s="52" t="s">
        <v>258</v>
      </c>
      <c r="C304" s="52" t="s">
        <v>453</v>
      </c>
      <c r="D304" s="52">
        <v>10</v>
      </c>
      <c r="E304" s="52" t="s">
        <v>1358</v>
      </c>
      <c r="F304" s="54">
        <v>25</v>
      </c>
      <c r="G304" s="54">
        <v>1</v>
      </c>
      <c r="H304" s="64">
        <v>675</v>
      </c>
      <c r="I304" s="64">
        <v>670</v>
      </c>
      <c r="J304" s="64">
        <v>665</v>
      </c>
    </row>
    <row r="305" spans="2:10" s="11" customFormat="1" x14ac:dyDescent="0.25">
      <c r="B305" s="52" t="s">
        <v>258</v>
      </c>
      <c r="C305" s="52" t="s">
        <v>453</v>
      </c>
      <c r="D305" s="52">
        <v>10</v>
      </c>
      <c r="E305" s="52" t="s">
        <v>1359</v>
      </c>
      <c r="F305" s="54">
        <v>26</v>
      </c>
      <c r="G305" s="54">
        <v>1</v>
      </c>
      <c r="H305" s="64">
        <v>675</v>
      </c>
      <c r="I305" s="64">
        <v>670</v>
      </c>
      <c r="J305" s="64">
        <v>665</v>
      </c>
    </row>
    <row r="306" spans="2:10" s="11" customFormat="1" x14ac:dyDescent="0.25">
      <c r="B306" s="52" t="s">
        <v>258</v>
      </c>
      <c r="C306" s="52" t="s">
        <v>453</v>
      </c>
      <c r="D306" s="52">
        <v>12</v>
      </c>
      <c r="E306" s="52" t="s">
        <v>1394</v>
      </c>
      <c r="F306" s="54">
        <v>96</v>
      </c>
      <c r="G306" s="54">
        <v>1</v>
      </c>
      <c r="H306" s="64">
        <v>630</v>
      </c>
      <c r="I306" s="64">
        <v>625</v>
      </c>
      <c r="J306" s="64">
        <v>620</v>
      </c>
    </row>
    <row r="307" spans="2:10" ht="15" customHeight="1" x14ac:dyDescent="0.25">
      <c r="B307" s="52" t="s">
        <v>258</v>
      </c>
      <c r="C307" s="52" t="s">
        <v>453</v>
      </c>
      <c r="D307" s="52">
        <v>12</v>
      </c>
      <c r="E307" s="52" t="s">
        <v>1387</v>
      </c>
      <c r="F307" s="54">
        <v>97</v>
      </c>
      <c r="G307" s="54">
        <v>1</v>
      </c>
      <c r="H307" s="64">
        <v>630</v>
      </c>
      <c r="I307" s="64">
        <v>625</v>
      </c>
      <c r="J307" s="64">
        <v>620</v>
      </c>
    </row>
    <row r="308" spans="2:10" ht="15" customHeight="1" x14ac:dyDescent="0.25">
      <c r="B308" s="52" t="s">
        <v>258</v>
      </c>
      <c r="C308" s="52" t="s">
        <v>453</v>
      </c>
      <c r="D308" s="52">
        <v>12</v>
      </c>
      <c r="E308" s="52" t="s">
        <v>986</v>
      </c>
      <c r="F308" s="54">
        <v>78</v>
      </c>
      <c r="G308" s="54">
        <v>1</v>
      </c>
      <c r="H308" s="64">
        <v>630</v>
      </c>
      <c r="I308" s="64">
        <v>625</v>
      </c>
      <c r="J308" s="64">
        <v>620</v>
      </c>
    </row>
    <row r="309" spans="2:10" ht="15" customHeight="1" x14ac:dyDescent="0.25">
      <c r="B309" s="52" t="s">
        <v>258</v>
      </c>
      <c r="C309" s="52" t="s">
        <v>453</v>
      </c>
      <c r="D309" s="52">
        <v>12</v>
      </c>
      <c r="E309" s="52" t="s">
        <v>1381</v>
      </c>
      <c r="F309" s="54">
        <v>101</v>
      </c>
      <c r="G309" s="54">
        <v>1</v>
      </c>
      <c r="H309" s="64">
        <v>630</v>
      </c>
      <c r="I309" s="64">
        <v>625</v>
      </c>
      <c r="J309" s="64">
        <v>620</v>
      </c>
    </row>
    <row r="310" spans="2:10" ht="15" customHeight="1" x14ac:dyDescent="0.25">
      <c r="B310" s="52" t="s">
        <v>258</v>
      </c>
      <c r="C310" s="52" t="s">
        <v>453</v>
      </c>
      <c r="D310" s="52">
        <v>20</v>
      </c>
      <c r="E310" s="52" t="s">
        <v>1138</v>
      </c>
      <c r="F310" s="54">
        <v>193</v>
      </c>
      <c r="G310" s="54">
        <v>1</v>
      </c>
      <c r="H310" s="64">
        <v>693</v>
      </c>
      <c r="I310" s="64">
        <v>688</v>
      </c>
      <c r="J310" s="64">
        <v>683</v>
      </c>
    </row>
    <row r="311" spans="2:10" ht="15" customHeight="1" x14ac:dyDescent="0.25">
      <c r="B311" s="52" t="s">
        <v>258</v>
      </c>
      <c r="C311" s="52" t="s">
        <v>242</v>
      </c>
      <c r="D311" s="52">
        <v>0.8</v>
      </c>
      <c r="E311" s="52" t="s">
        <v>296</v>
      </c>
      <c r="F311" s="54">
        <v>16.5</v>
      </c>
      <c r="G311" s="54">
        <v>1</v>
      </c>
      <c r="H311" s="64">
        <v>280.8</v>
      </c>
      <c r="I311" s="64">
        <v>275.8</v>
      </c>
      <c r="J311" s="64">
        <v>270.8</v>
      </c>
    </row>
    <row r="312" spans="2:10" ht="15" customHeight="1" x14ac:dyDescent="0.25">
      <c r="B312" s="52" t="s">
        <v>258</v>
      </c>
      <c r="C312" s="52" t="s">
        <v>242</v>
      </c>
      <c r="D312" s="52">
        <v>0.8</v>
      </c>
      <c r="E312" s="52" t="s">
        <v>263</v>
      </c>
      <c r="F312" s="54">
        <v>80</v>
      </c>
      <c r="G312" s="54">
        <v>4</v>
      </c>
      <c r="H312" s="64">
        <v>280.8</v>
      </c>
      <c r="I312" s="64">
        <v>275.8</v>
      </c>
      <c r="J312" s="64">
        <v>270.8</v>
      </c>
    </row>
    <row r="313" spans="2:10" ht="15" customHeight="1" x14ac:dyDescent="0.25">
      <c r="B313" s="52" t="s">
        <v>258</v>
      </c>
      <c r="C313" s="52" t="s">
        <v>242</v>
      </c>
      <c r="D313" s="52">
        <v>1</v>
      </c>
      <c r="E313" s="52" t="s">
        <v>267</v>
      </c>
      <c r="F313" s="54">
        <v>64</v>
      </c>
      <c r="G313" s="54">
        <v>4</v>
      </c>
      <c r="H313" s="64">
        <v>294.3</v>
      </c>
      <c r="I313" s="64">
        <v>289.3</v>
      </c>
      <c r="J313" s="64">
        <v>284.3</v>
      </c>
    </row>
    <row r="314" spans="2:10" ht="15" customHeight="1" x14ac:dyDescent="0.25">
      <c r="B314" s="52" t="s">
        <v>258</v>
      </c>
      <c r="C314" s="52" t="s">
        <v>242</v>
      </c>
      <c r="D314" s="52">
        <v>1</v>
      </c>
      <c r="E314" s="52" t="s">
        <v>297</v>
      </c>
      <c r="F314" s="54">
        <v>16</v>
      </c>
      <c r="G314" s="54">
        <v>1</v>
      </c>
      <c r="H314" s="64">
        <v>288</v>
      </c>
      <c r="I314" s="64">
        <v>283</v>
      </c>
      <c r="J314" s="64">
        <v>278</v>
      </c>
    </row>
    <row r="315" spans="2:10" ht="15" customHeight="1" x14ac:dyDescent="0.25">
      <c r="B315" s="52" t="s">
        <v>258</v>
      </c>
      <c r="C315" s="52" t="s">
        <v>242</v>
      </c>
      <c r="D315" s="52">
        <v>1</v>
      </c>
      <c r="E315" s="52" t="s">
        <v>263</v>
      </c>
      <c r="F315" s="54">
        <v>50</v>
      </c>
      <c r="G315" s="54">
        <v>2</v>
      </c>
      <c r="H315" s="64">
        <v>288.89999999999998</v>
      </c>
      <c r="I315" s="64">
        <v>283.89999999999998</v>
      </c>
      <c r="J315" s="64">
        <v>278.89999999999998</v>
      </c>
    </row>
    <row r="316" spans="2:10" ht="15" customHeight="1" x14ac:dyDescent="0.25">
      <c r="B316" s="52" t="s">
        <v>258</v>
      </c>
      <c r="C316" s="52" t="s">
        <v>242</v>
      </c>
      <c r="D316" s="52">
        <v>1.2</v>
      </c>
      <c r="E316" s="52" t="s">
        <v>263</v>
      </c>
      <c r="F316" s="54">
        <v>305</v>
      </c>
      <c r="G316" s="54">
        <v>11</v>
      </c>
      <c r="H316" s="64">
        <v>294.3</v>
      </c>
      <c r="I316" s="64">
        <v>289.3</v>
      </c>
      <c r="J316" s="64">
        <v>284.3</v>
      </c>
    </row>
    <row r="317" spans="2:10" ht="15" customHeight="1" x14ac:dyDescent="0.25">
      <c r="B317" s="52" t="s">
        <v>258</v>
      </c>
      <c r="C317" s="52" t="s">
        <v>242</v>
      </c>
      <c r="D317" s="52">
        <v>1.2</v>
      </c>
      <c r="E317" s="52" t="s">
        <v>263</v>
      </c>
      <c r="F317" s="54">
        <v>28</v>
      </c>
      <c r="G317" s="54">
        <v>1</v>
      </c>
      <c r="H317" s="64">
        <v>288.89999999999998</v>
      </c>
      <c r="I317" s="64">
        <v>283.89999999999998</v>
      </c>
      <c r="J317" s="64">
        <v>278.89999999999998</v>
      </c>
    </row>
    <row r="318" spans="2:10" ht="15" customHeight="1" x14ac:dyDescent="0.25">
      <c r="B318" s="52" t="s">
        <v>258</v>
      </c>
      <c r="C318" s="52" t="s">
        <v>242</v>
      </c>
      <c r="D318" s="52">
        <v>1.5</v>
      </c>
      <c r="E318" s="52" t="s">
        <v>267</v>
      </c>
      <c r="F318" s="54">
        <v>168</v>
      </c>
      <c r="G318" s="54">
        <v>7</v>
      </c>
      <c r="H318" s="64">
        <v>260.10000000000002</v>
      </c>
      <c r="I318" s="64">
        <v>255.10000000000002</v>
      </c>
      <c r="J318" s="64">
        <v>250.10000000000002</v>
      </c>
    </row>
    <row r="319" spans="2:10" ht="15" customHeight="1" x14ac:dyDescent="0.25">
      <c r="B319" s="52" t="s">
        <v>258</v>
      </c>
      <c r="C319" s="52" t="s">
        <v>242</v>
      </c>
      <c r="D319" s="52">
        <v>1.5</v>
      </c>
      <c r="E319" s="52" t="s">
        <v>267</v>
      </c>
      <c r="F319" s="54">
        <v>24</v>
      </c>
      <c r="G319" s="54">
        <v>1</v>
      </c>
      <c r="H319" s="64">
        <v>270</v>
      </c>
      <c r="I319" s="64">
        <v>265</v>
      </c>
      <c r="J319" s="64">
        <v>260</v>
      </c>
    </row>
    <row r="320" spans="2:10" ht="15" customHeight="1" x14ac:dyDescent="0.25">
      <c r="B320" s="52" t="s">
        <v>258</v>
      </c>
      <c r="C320" s="52" t="s">
        <v>242</v>
      </c>
      <c r="D320" s="52">
        <v>1.5</v>
      </c>
      <c r="E320" s="52" t="s">
        <v>1186</v>
      </c>
      <c r="F320" s="54">
        <v>30</v>
      </c>
      <c r="G320" s="54">
        <v>1</v>
      </c>
      <c r="H320" s="64">
        <v>260.10000000000002</v>
      </c>
      <c r="I320" s="64">
        <v>255.10000000000002</v>
      </c>
      <c r="J320" s="64">
        <v>250.10000000000002</v>
      </c>
    </row>
    <row r="321" spans="2:10" ht="15" customHeight="1" x14ac:dyDescent="0.25">
      <c r="B321" s="52" t="s">
        <v>258</v>
      </c>
      <c r="C321" s="52" t="s">
        <v>242</v>
      </c>
      <c r="D321" s="52">
        <v>1.5</v>
      </c>
      <c r="E321" s="52" t="s">
        <v>263</v>
      </c>
      <c r="F321" s="54">
        <v>31.5</v>
      </c>
      <c r="G321" s="54">
        <v>1</v>
      </c>
      <c r="H321" s="64">
        <v>279</v>
      </c>
      <c r="I321" s="64">
        <v>274</v>
      </c>
      <c r="J321" s="64">
        <v>269</v>
      </c>
    </row>
    <row r="322" spans="2:10" ht="15" customHeight="1" x14ac:dyDescent="0.25">
      <c r="B322" s="52" t="s">
        <v>258</v>
      </c>
      <c r="C322" s="52" t="s">
        <v>242</v>
      </c>
      <c r="D322" s="52">
        <v>1.5</v>
      </c>
      <c r="E322" s="52" t="s">
        <v>264</v>
      </c>
      <c r="F322" s="54">
        <v>49</v>
      </c>
      <c r="G322" s="54">
        <v>1</v>
      </c>
      <c r="H322" s="64">
        <v>279</v>
      </c>
      <c r="I322" s="64">
        <v>274</v>
      </c>
      <c r="J322" s="64">
        <v>269</v>
      </c>
    </row>
    <row r="323" spans="2:10" ht="15" customHeight="1" x14ac:dyDescent="0.25">
      <c r="B323" s="52" t="s">
        <v>258</v>
      </c>
      <c r="C323" s="52" t="s">
        <v>242</v>
      </c>
      <c r="D323" s="52">
        <v>2</v>
      </c>
      <c r="E323" s="52" t="s">
        <v>267</v>
      </c>
      <c r="F323" s="54">
        <v>64</v>
      </c>
      <c r="G323" s="54">
        <v>2</v>
      </c>
      <c r="H323" s="64">
        <v>251.1</v>
      </c>
      <c r="I323" s="64">
        <v>246.1</v>
      </c>
      <c r="J323" s="64">
        <v>241.1</v>
      </c>
    </row>
    <row r="324" spans="2:10" ht="15" customHeight="1" x14ac:dyDescent="0.25">
      <c r="B324" s="52" t="s">
        <v>258</v>
      </c>
      <c r="C324" s="52" t="s">
        <v>242</v>
      </c>
      <c r="D324" s="52">
        <v>2</v>
      </c>
      <c r="E324" s="52" t="s">
        <v>263</v>
      </c>
      <c r="F324" s="54">
        <v>44</v>
      </c>
      <c r="G324" s="54">
        <v>1</v>
      </c>
      <c r="H324" s="64">
        <v>251.1</v>
      </c>
      <c r="I324" s="64">
        <v>246.1</v>
      </c>
      <c r="J324" s="64">
        <v>241.1</v>
      </c>
    </row>
    <row r="325" spans="2:10" ht="15" customHeight="1" x14ac:dyDescent="0.25">
      <c r="B325" s="52" t="s">
        <v>258</v>
      </c>
      <c r="C325" s="52" t="s">
        <v>242</v>
      </c>
      <c r="D325" s="52">
        <v>2.5</v>
      </c>
      <c r="E325" s="52" t="s">
        <v>263</v>
      </c>
      <c r="F325" s="54">
        <v>59.5</v>
      </c>
      <c r="G325" s="54">
        <v>1</v>
      </c>
      <c r="H325" s="64">
        <v>251.1</v>
      </c>
      <c r="I325" s="64">
        <v>246.1</v>
      </c>
      <c r="J325" s="64">
        <v>241.1</v>
      </c>
    </row>
    <row r="326" spans="2:10" x14ac:dyDescent="0.25">
      <c r="B326" s="52" t="s">
        <v>258</v>
      </c>
      <c r="C326" s="52" t="s">
        <v>242</v>
      </c>
      <c r="D326" s="52">
        <v>3</v>
      </c>
      <c r="E326" s="52" t="s">
        <v>263</v>
      </c>
      <c r="F326" s="54">
        <v>27</v>
      </c>
      <c r="G326" s="54">
        <v>1</v>
      </c>
      <c r="H326" s="64">
        <v>261</v>
      </c>
      <c r="I326" s="64">
        <v>256</v>
      </c>
      <c r="J326" s="64">
        <v>251</v>
      </c>
    </row>
    <row r="327" spans="2:10" x14ac:dyDescent="0.25">
      <c r="B327" s="52" t="s">
        <v>258</v>
      </c>
      <c r="C327" s="52" t="s">
        <v>242</v>
      </c>
      <c r="D327" s="52">
        <v>3</v>
      </c>
      <c r="E327" s="52" t="s">
        <v>860</v>
      </c>
      <c r="F327" s="54">
        <v>62</v>
      </c>
      <c r="G327" s="54">
        <v>1</v>
      </c>
      <c r="H327" s="64">
        <v>234</v>
      </c>
      <c r="I327" s="64">
        <v>229</v>
      </c>
      <c r="J327" s="64">
        <v>224</v>
      </c>
    </row>
    <row r="328" spans="2:10" x14ac:dyDescent="0.25">
      <c r="B328" s="52" t="s">
        <v>258</v>
      </c>
      <c r="C328" s="52" t="s">
        <v>242</v>
      </c>
      <c r="D328" s="52">
        <v>3</v>
      </c>
      <c r="E328" s="52" t="s">
        <v>894</v>
      </c>
      <c r="F328" s="54">
        <v>282</v>
      </c>
      <c r="G328" s="54">
        <v>2</v>
      </c>
      <c r="H328" s="64">
        <v>261</v>
      </c>
      <c r="I328" s="64">
        <v>256</v>
      </c>
      <c r="J328" s="64">
        <v>251</v>
      </c>
    </row>
    <row r="329" spans="2:10" x14ac:dyDescent="0.25">
      <c r="B329" s="52" t="s">
        <v>258</v>
      </c>
      <c r="C329" s="52" t="s">
        <v>242</v>
      </c>
      <c r="D329" s="52">
        <v>4</v>
      </c>
      <c r="E329" s="52" t="s">
        <v>1360</v>
      </c>
      <c r="F329" s="54">
        <v>46</v>
      </c>
      <c r="G329" s="54">
        <v>1</v>
      </c>
      <c r="H329" s="64">
        <v>234</v>
      </c>
      <c r="I329" s="64">
        <v>229</v>
      </c>
      <c r="J329" s="64">
        <v>224</v>
      </c>
    </row>
    <row r="330" spans="2:10" x14ac:dyDescent="0.25">
      <c r="B330" s="52" t="s">
        <v>258</v>
      </c>
      <c r="C330" s="52" t="s">
        <v>242</v>
      </c>
      <c r="D330" s="52">
        <v>4</v>
      </c>
      <c r="E330" s="52" t="s">
        <v>1250</v>
      </c>
      <c r="F330" s="54">
        <v>88</v>
      </c>
      <c r="G330" s="54">
        <v>1</v>
      </c>
      <c r="H330" s="64">
        <v>243</v>
      </c>
      <c r="I330" s="64">
        <v>238</v>
      </c>
      <c r="J330" s="64">
        <v>233</v>
      </c>
    </row>
    <row r="331" spans="2:10" x14ac:dyDescent="0.25">
      <c r="B331" s="52" t="s">
        <v>258</v>
      </c>
      <c r="C331" s="52" t="s">
        <v>242</v>
      </c>
      <c r="D331" s="52">
        <v>4</v>
      </c>
      <c r="E331" s="52" t="s">
        <v>263</v>
      </c>
      <c r="F331" s="54">
        <v>510</v>
      </c>
      <c r="G331" s="54">
        <v>5</v>
      </c>
      <c r="H331" s="64">
        <v>234</v>
      </c>
      <c r="I331" s="64">
        <v>229</v>
      </c>
      <c r="J331" s="64">
        <v>224</v>
      </c>
    </row>
    <row r="332" spans="2:10" x14ac:dyDescent="0.25">
      <c r="B332" s="52" t="s">
        <v>258</v>
      </c>
      <c r="C332" s="52" t="s">
        <v>242</v>
      </c>
      <c r="D332" s="52">
        <v>5</v>
      </c>
      <c r="E332" s="52" t="s">
        <v>1361</v>
      </c>
      <c r="F332" s="54">
        <v>216</v>
      </c>
      <c r="G332" s="54">
        <v>1</v>
      </c>
      <c r="H332" s="64">
        <v>261</v>
      </c>
      <c r="I332" s="64">
        <v>256</v>
      </c>
      <c r="J332" s="64">
        <v>251</v>
      </c>
    </row>
    <row r="333" spans="2:10" x14ac:dyDescent="0.25">
      <c r="B333" s="52" t="s">
        <v>258</v>
      </c>
      <c r="C333" s="52" t="s">
        <v>242</v>
      </c>
      <c r="D333" s="52">
        <v>4.5</v>
      </c>
      <c r="E333" s="52" t="s">
        <v>1187</v>
      </c>
      <c r="F333" s="54">
        <v>99</v>
      </c>
      <c r="G333" s="54">
        <v>1</v>
      </c>
      <c r="H333" s="64">
        <v>238.5</v>
      </c>
      <c r="I333" s="64">
        <v>233.5</v>
      </c>
      <c r="J333" s="64">
        <v>228.5</v>
      </c>
    </row>
    <row r="334" spans="2:10" x14ac:dyDescent="0.25">
      <c r="B334" s="52" t="s">
        <v>258</v>
      </c>
      <c r="C334" s="52" t="s">
        <v>242</v>
      </c>
      <c r="D334" s="52">
        <v>4.5</v>
      </c>
      <c r="E334" s="52" t="s">
        <v>895</v>
      </c>
      <c r="F334" s="54">
        <v>256</v>
      </c>
      <c r="G334" s="54">
        <v>1</v>
      </c>
      <c r="H334" s="64">
        <v>256.5</v>
      </c>
      <c r="I334" s="64">
        <v>251.5</v>
      </c>
      <c r="J334" s="64">
        <v>246.5</v>
      </c>
    </row>
    <row r="335" spans="2:10" x14ac:dyDescent="0.25">
      <c r="B335" s="52" t="s">
        <v>258</v>
      </c>
      <c r="C335" s="52" t="s">
        <v>242</v>
      </c>
      <c r="D335" s="52">
        <v>5</v>
      </c>
      <c r="E335" s="52" t="s">
        <v>281</v>
      </c>
      <c r="F335" s="54">
        <v>117</v>
      </c>
      <c r="G335" s="54">
        <v>1</v>
      </c>
      <c r="H335" s="64">
        <v>243</v>
      </c>
      <c r="I335" s="64">
        <v>238</v>
      </c>
      <c r="J335" s="64">
        <v>233</v>
      </c>
    </row>
    <row r="336" spans="2:10" x14ac:dyDescent="0.25">
      <c r="B336" s="52" t="s">
        <v>258</v>
      </c>
      <c r="C336" s="52" t="s">
        <v>242</v>
      </c>
      <c r="D336" s="52">
        <v>5</v>
      </c>
      <c r="E336" s="52" t="s">
        <v>1036</v>
      </c>
      <c r="F336" s="54">
        <v>290</v>
      </c>
      <c r="G336" s="54">
        <v>1</v>
      </c>
      <c r="H336" s="64">
        <v>243</v>
      </c>
      <c r="I336" s="64">
        <v>238</v>
      </c>
      <c r="J336" s="64">
        <v>233</v>
      </c>
    </row>
    <row r="337" spans="2:10" x14ac:dyDescent="0.25">
      <c r="B337" s="52" t="s">
        <v>258</v>
      </c>
      <c r="C337" s="52" t="s">
        <v>242</v>
      </c>
      <c r="D337" s="52">
        <v>6</v>
      </c>
      <c r="E337" s="52" t="s">
        <v>1448</v>
      </c>
      <c r="F337" s="54">
        <v>46</v>
      </c>
      <c r="G337" s="54">
        <v>1</v>
      </c>
      <c r="H337" s="64">
        <v>243</v>
      </c>
      <c r="I337" s="64">
        <v>238</v>
      </c>
      <c r="J337" s="64">
        <v>233</v>
      </c>
    </row>
    <row r="338" spans="2:10" x14ac:dyDescent="0.25">
      <c r="B338" s="52" t="s">
        <v>258</v>
      </c>
      <c r="C338" s="52" t="s">
        <v>242</v>
      </c>
      <c r="D338" s="52">
        <v>6</v>
      </c>
      <c r="E338" s="52" t="s">
        <v>896</v>
      </c>
      <c r="F338" s="54">
        <v>147</v>
      </c>
      <c r="G338" s="54">
        <v>1</v>
      </c>
      <c r="H338" s="64">
        <v>261</v>
      </c>
      <c r="I338" s="64">
        <v>256</v>
      </c>
      <c r="J338" s="64">
        <v>251</v>
      </c>
    </row>
    <row r="339" spans="2:10" x14ac:dyDescent="0.25">
      <c r="B339" s="52" t="s">
        <v>258</v>
      </c>
      <c r="C339" s="52" t="s">
        <v>242</v>
      </c>
      <c r="D339" s="52">
        <v>6</v>
      </c>
      <c r="E339" s="52" t="s">
        <v>1188</v>
      </c>
      <c r="F339" s="54">
        <v>129</v>
      </c>
      <c r="G339" s="54">
        <v>1</v>
      </c>
      <c r="H339" s="64">
        <v>261</v>
      </c>
      <c r="I339" s="64">
        <v>256</v>
      </c>
      <c r="J339" s="64">
        <v>251</v>
      </c>
    </row>
    <row r="340" spans="2:10" x14ac:dyDescent="0.25">
      <c r="B340" s="52" t="s">
        <v>258</v>
      </c>
      <c r="C340" s="52" t="s">
        <v>242</v>
      </c>
      <c r="D340" s="52">
        <v>6</v>
      </c>
      <c r="E340" s="52" t="s">
        <v>280</v>
      </c>
      <c r="F340" s="54">
        <v>85</v>
      </c>
      <c r="G340" s="54">
        <v>1</v>
      </c>
      <c r="H340" s="64">
        <v>243</v>
      </c>
      <c r="I340" s="64">
        <v>238</v>
      </c>
      <c r="J340" s="64">
        <v>233</v>
      </c>
    </row>
    <row r="341" spans="2:10" x14ac:dyDescent="0.25">
      <c r="B341" s="52" t="s">
        <v>258</v>
      </c>
      <c r="C341" s="52" t="s">
        <v>242</v>
      </c>
      <c r="D341" s="52">
        <v>6</v>
      </c>
      <c r="E341" s="52" t="s">
        <v>1384</v>
      </c>
      <c r="F341" s="54">
        <v>159</v>
      </c>
      <c r="G341" s="54">
        <v>1</v>
      </c>
      <c r="H341" s="64">
        <v>243</v>
      </c>
      <c r="I341" s="64">
        <v>238</v>
      </c>
      <c r="J341" s="64">
        <v>233</v>
      </c>
    </row>
    <row r="342" spans="2:10" x14ac:dyDescent="0.25">
      <c r="B342" s="52" t="s">
        <v>258</v>
      </c>
      <c r="C342" s="52" t="s">
        <v>242</v>
      </c>
      <c r="D342" s="52">
        <v>6</v>
      </c>
      <c r="E342" s="52" t="s">
        <v>1226</v>
      </c>
      <c r="F342" s="54">
        <v>358</v>
      </c>
      <c r="G342" s="54">
        <v>1</v>
      </c>
      <c r="H342" s="64">
        <v>243</v>
      </c>
      <c r="I342" s="64">
        <v>238</v>
      </c>
      <c r="J342" s="64">
        <v>233</v>
      </c>
    </row>
    <row r="343" spans="2:10" x14ac:dyDescent="0.25">
      <c r="B343" s="52" t="s">
        <v>258</v>
      </c>
      <c r="C343" s="52" t="s">
        <v>242</v>
      </c>
      <c r="D343" s="52">
        <v>8</v>
      </c>
      <c r="E343" s="52" t="s">
        <v>1389</v>
      </c>
      <c r="F343" s="54">
        <v>63</v>
      </c>
      <c r="G343" s="54">
        <v>1</v>
      </c>
      <c r="H343" s="64">
        <v>261</v>
      </c>
      <c r="I343" s="64">
        <v>256</v>
      </c>
      <c r="J343" s="64">
        <v>251</v>
      </c>
    </row>
    <row r="344" spans="2:10" x14ac:dyDescent="0.25">
      <c r="B344" s="52" t="s">
        <v>258</v>
      </c>
      <c r="C344" s="52" t="s">
        <v>242</v>
      </c>
      <c r="D344" s="52">
        <v>8</v>
      </c>
      <c r="E344" s="52" t="s">
        <v>1453</v>
      </c>
      <c r="F344" s="54">
        <v>67</v>
      </c>
      <c r="G344" s="54">
        <v>1</v>
      </c>
      <c r="H344" s="64">
        <v>261</v>
      </c>
      <c r="I344" s="64">
        <v>256</v>
      </c>
      <c r="J344" s="64">
        <v>251</v>
      </c>
    </row>
    <row r="345" spans="2:10" x14ac:dyDescent="0.25">
      <c r="B345" s="52" t="s">
        <v>258</v>
      </c>
      <c r="C345" s="52" t="s">
        <v>242</v>
      </c>
      <c r="D345" s="52">
        <v>8</v>
      </c>
      <c r="E345" s="52" t="s">
        <v>267</v>
      </c>
      <c r="F345" s="54">
        <v>252</v>
      </c>
      <c r="G345" s="54">
        <v>2</v>
      </c>
      <c r="H345" s="64">
        <v>261</v>
      </c>
      <c r="I345" s="64">
        <v>256</v>
      </c>
      <c r="J345" s="64">
        <v>251</v>
      </c>
    </row>
    <row r="346" spans="2:10" x14ac:dyDescent="0.25">
      <c r="B346" s="52" t="s">
        <v>258</v>
      </c>
      <c r="C346" s="52" t="s">
        <v>242</v>
      </c>
      <c r="D346" s="52">
        <v>10</v>
      </c>
      <c r="E346" s="52" t="s">
        <v>1251</v>
      </c>
      <c r="F346" s="54">
        <v>128</v>
      </c>
      <c r="G346" s="54">
        <v>1</v>
      </c>
      <c r="H346" s="64">
        <v>261</v>
      </c>
      <c r="I346" s="64">
        <v>256</v>
      </c>
      <c r="J346" s="64">
        <v>251</v>
      </c>
    </row>
    <row r="347" spans="2:10" x14ac:dyDescent="0.25">
      <c r="B347" s="52" t="s">
        <v>258</v>
      </c>
      <c r="C347" s="52" t="s">
        <v>242</v>
      </c>
      <c r="D347" s="52">
        <v>12</v>
      </c>
      <c r="E347" s="52" t="s">
        <v>1464</v>
      </c>
      <c r="F347" s="54">
        <v>151</v>
      </c>
      <c r="G347" s="54">
        <v>1</v>
      </c>
      <c r="H347" s="64">
        <v>243</v>
      </c>
      <c r="I347" s="64">
        <v>238</v>
      </c>
      <c r="J347" s="64">
        <v>233</v>
      </c>
    </row>
    <row r="348" spans="2:10" x14ac:dyDescent="0.25">
      <c r="B348" s="52" t="s">
        <v>258</v>
      </c>
      <c r="C348" s="52" t="s">
        <v>242</v>
      </c>
      <c r="D348" s="52">
        <v>12</v>
      </c>
      <c r="E348" s="52" t="s">
        <v>1252</v>
      </c>
      <c r="F348" s="54">
        <v>182</v>
      </c>
      <c r="G348" s="54">
        <v>1</v>
      </c>
      <c r="H348" s="64">
        <v>247.5</v>
      </c>
      <c r="I348" s="64">
        <v>242.5</v>
      </c>
      <c r="J348" s="64">
        <v>237.5</v>
      </c>
    </row>
    <row r="349" spans="2:10" x14ac:dyDescent="0.25">
      <c r="B349" s="52" t="s">
        <v>258</v>
      </c>
      <c r="C349" s="52" t="s">
        <v>242</v>
      </c>
      <c r="D349" s="52">
        <v>12</v>
      </c>
      <c r="E349" s="52" t="s">
        <v>1277</v>
      </c>
      <c r="F349" s="54">
        <v>156</v>
      </c>
      <c r="G349" s="54">
        <v>1</v>
      </c>
      <c r="H349" s="64">
        <v>247.5</v>
      </c>
      <c r="I349" s="64">
        <v>242.5</v>
      </c>
      <c r="J349" s="64">
        <v>237.5</v>
      </c>
    </row>
    <row r="350" spans="2:10" x14ac:dyDescent="0.25">
      <c r="B350" s="52" t="s">
        <v>258</v>
      </c>
      <c r="C350" s="52" t="s">
        <v>242</v>
      </c>
      <c r="D350" s="52">
        <v>12</v>
      </c>
      <c r="E350" s="52" t="s">
        <v>1079</v>
      </c>
      <c r="F350" s="54">
        <v>254</v>
      </c>
      <c r="G350" s="54">
        <v>1</v>
      </c>
      <c r="H350" s="64">
        <v>234</v>
      </c>
      <c r="I350" s="64">
        <v>229</v>
      </c>
      <c r="J350" s="64">
        <v>224</v>
      </c>
    </row>
    <row r="351" spans="2:10" x14ac:dyDescent="0.25">
      <c r="B351" s="52" t="s">
        <v>258</v>
      </c>
      <c r="C351" s="52" t="s">
        <v>242</v>
      </c>
      <c r="D351" s="52">
        <v>12</v>
      </c>
      <c r="E351" s="52" t="s">
        <v>693</v>
      </c>
      <c r="F351" s="54">
        <v>11</v>
      </c>
      <c r="G351" s="54">
        <v>1</v>
      </c>
      <c r="H351" s="64">
        <v>234</v>
      </c>
      <c r="I351" s="64">
        <v>229</v>
      </c>
      <c r="J351" s="64">
        <v>224</v>
      </c>
    </row>
    <row r="352" spans="2:10" x14ac:dyDescent="0.25">
      <c r="B352" s="52" t="s">
        <v>258</v>
      </c>
      <c r="C352" s="52" t="s">
        <v>242</v>
      </c>
      <c r="D352" s="52">
        <v>14</v>
      </c>
      <c r="E352" s="52" t="s">
        <v>1470</v>
      </c>
      <c r="F352" s="54">
        <v>282</v>
      </c>
      <c r="G352" s="54">
        <v>1</v>
      </c>
      <c r="H352" s="64">
        <v>243</v>
      </c>
      <c r="I352" s="64">
        <v>238</v>
      </c>
      <c r="J352" s="64">
        <v>233</v>
      </c>
    </row>
    <row r="353" spans="2:10" x14ac:dyDescent="0.25">
      <c r="B353" s="52" t="s">
        <v>258</v>
      </c>
      <c r="C353" s="52" t="s">
        <v>242</v>
      </c>
      <c r="D353" s="52">
        <v>14</v>
      </c>
      <c r="E353" s="52" t="s">
        <v>1471</v>
      </c>
      <c r="F353" s="54">
        <v>24</v>
      </c>
      <c r="G353" s="54">
        <v>1</v>
      </c>
      <c r="H353" s="64">
        <v>243</v>
      </c>
      <c r="I353" s="64">
        <v>238</v>
      </c>
      <c r="J353" s="64">
        <v>233</v>
      </c>
    </row>
    <row r="354" spans="2:10" x14ac:dyDescent="0.25">
      <c r="B354" s="52" t="s">
        <v>258</v>
      </c>
      <c r="C354" s="52" t="s">
        <v>242</v>
      </c>
      <c r="D354" s="52">
        <v>16</v>
      </c>
      <c r="E354" s="52" t="s">
        <v>1398</v>
      </c>
      <c r="F354" s="54">
        <v>95</v>
      </c>
      <c r="G354" s="54">
        <v>1</v>
      </c>
      <c r="H354" s="64">
        <v>234</v>
      </c>
      <c r="I354" s="64">
        <v>229</v>
      </c>
      <c r="J354" s="64">
        <v>224</v>
      </c>
    </row>
    <row r="355" spans="2:10" x14ac:dyDescent="0.25">
      <c r="B355" s="52" t="s">
        <v>258</v>
      </c>
      <c r="C355" s="52" t="s">
        <v>242</v>
      </c>
      <c r="D355" s="52">
        <v>16</v>
      </c>
      <c r="E355" s="52" t="s">
        <v>1255</v>
      </c>
      <c r="F355" s="54">
        <v>228</v>
      </c>
      <c r="G355" s="54">
        <v>1</v>
      </c>
      <c r="H355" s="64">
        <v>247.5</v>
      </c>
      <c r="I355" s="64">
        <v>242.5</v>
      </c>
      <c r="J355" s="64">
        <v>237.5</v>
      </c>
    </row>
    <row r="356" spans="2:10" x14ac:dyDescent="0.25">
      <c r="B356" s="52" t="s">
        <v>258</v>
      </c>
      <c r="C356" s="52" t="s">
        <v>242</v>
      </c>
      <c r="D356" s="52">
        <v>16</v>
      </c>
      <c r="E356" s="52" t="s">
        <v>1252</v>
      </c>
      <c r="F356" s="54">
        <v>238</v>
      </c>
      <c r="G356" s="54">
        <v>1</v>
      </c>
      <c r="H356" s="64">
        <v>247.5</v>
      </c>
      <c r="I356" s="64">
        <v>242.5</v>
      </c>
      <c r="J356" s="64">
        <v>237.5</v>
      </c>
    </row>
    <row r="357" spans="2:10" x14ac:dyDescent="0.25">
      <c r="B357" s="52" t="s">
        <v>258</v>
      </c>
      <c r="C357" s="52" t="s">
        <v>242</v>
      </c>
      <c r="D357" s="52">
        <v>16</v>
      </c>
      <c r="E357" s="52" t="s">
        <v>1253</v>
      </c>
      <c r="F357" s="54">
        <v>1198</v>
      </c>
      <c r="G357" s="54">
        <v>5</v>
      </c>
      <c r="H357" s="64">
        <v>247.5</v>
      </c>
      <c r="I357" s="64">
        <v>242.5</v>
      </c>
      <c r="J357" s="64">
        <v>237.5</v>
      </c>
    </row>
    <row r="358" spans="2:10" x14ac:dyDescent="0.25">
      <c r="B358" s="52" t="s">
        <v>258</v>
      </c>
      <c r="C358" s="52" t="s">
        <v>242</v>
      </c>
      <c r="D358" s="52">
        <v>16</v>
      </c>
      <c r="E358" s="52" t="s">
        <v>1254</v>
      </c>
      <c r="F358" s="54">
        <v>484</v>
      </c>
      <c r="G358" s="54">
        <v>2</v>
      </c>
      <c r="H358" s="64">
        <v>247.5</v>
      </c>
      <c r="I358" s="64">
        <v>242.5</v>
      </c>
      <c r="J358" s="64">
        <v>237.5</v>
      </c>
    </row>
    <row r="359" spans="2:10" x14ac:dyDescent="0.25">
      <c r="B359" s="52" t="s">
        <v>258</v>
      </c>
      <c r="C359" s="52" t="s">
        <v>242</v>
      </c>
      <c r="D359" s="52">
        <v>16</v>
      </c>
      <c r="E359" s="52" t="s">
        <v>856</v>
      </c>
      <c r="F359" s="54">
        <v>3</v>
      </c>
      <c r="G359" s="54">
        <v>1</v>
      </c>
      <c r="H359" s="64">
        <v>247.5</v>
      </c>
      <c r="I359" s="64">
        <v>242.5</v>
      </c>
      <c r="J359" s="64">
        <v>237.5</v>
      </c>
    </row>
    <row r="360" spans="2:10" x14ac:dyDescent="0.25">
      <c r="B360" s="52" t="s">
        <v>258</v>
      </c>
      <c r="C360" s="52" t="s">
        <v>242</v>
      </c>
      <c r="D360" s="52">
        <v>16</v>
      </c>
      <c r="E360" s="52" t="s">
        <v>391</v>
      </c>
      <c r="F360" s="54">
        <v>1875</v>
      </c>
      <c r="G360" s="54">
        <v>4</v>
      </c>
      <c r="H360" s="64">
        <v>247.5</v>
      </c>
      <c r="I360" s="64">
        <v>242.5</v>
      </c>
      <c r="J360" s="64">
        <v>237.5</v>
      </c>
    </row>
    <row r="361" spans="2:10" x14ac:dyDescent="0.25">
      <c r="B361" s="52" t="s">
        <v>258</v>
      </c>
      <c r="C361" s="52" t="s">
        <v>242</v>
      </c>
      <c r="D361" s="52">
        <v>16</v>
      </c>
      <c r="E361" s="52" t="s">
        <v>1023</v>
      </c>
      <c r="F361" s="54">
        <v>942</v>
      </c>
      <c r="G361" s="54">
        <v>2</v>
      </c>
      <c r="H361" s="64">
        <v>247.5</v>
      </c>
      <c r="I361" s="64">
        <v>242.5</v>
      </c>
      <c r="J361" s="64">
        <v>237.5</v>
      </c>
    </row>
    <row r="362" spans="2:10" x14ac:dyDescent="0.25">
      <c r="B362" s="52" t="s">
        <v>258</v>
      </c>
      <c r="C362" s="52" t="s">
        <v>242</v>
      </c>
      <c r="D362" s="52">
        <v>30</v>
      </c>
      <c r="E362" s="52" t="s">
        <v>1476</v>
      </c>
      <c r="F362" s="54">
        <v>480</v>
      </c>
      <c r="G362" s="54">
        <v>1</v>
      </c>
      <c r="H362" s="64">
        <v>288</v>
      </c>
      <c r="I362" s="64">
        <v>283</v>
      </c>
      <c r="J362" s="64">
        <v>278</v>
      </c>
    </row>
    <row r="363" spans="2:10" x14ac:dyDescent="0.25">
      <c r="B363" s="52" t="s">
        <v>258</v>
      </c>
      <c r="C363" s="52" t="s">
        <v>242</v>
      </c>
      <c r="D363" s="52">
        <v>30</v>
      </c>
      <c r="E363" s="52" t="s">
        <v>1362</v>
      </c>
      <c r="F363" s="54">
        <v>754</v>
      </c>
      <c r="G363" s="54">
        <v>1</v>
      </c>
      <c r="H363" s="64">
        <v>288</v>
      </c>
      <c r="I363" s="64">
        <v>283</v>
      </c>
      <c r="J363" s="64">
        <v>278</v>
      </c>
    </row>
    <row r="364" spans="2:10" x14ac:dyDescent="0.25">
      <c r="B364" s="52" t="s">
        <v>258</v>
      </c>
      <c r="C364" s="52" t="s">
        <v>987</v>
      </c>
      <c r="D364" s="52">
        <v>3</v>
      </c>
      <c r="E364" s="52" t="s">
        <v>932</v>
      </c>
      <c r="F364" s="54">
        <v>141</v>
      </c>
      <c r="G364" s="54">
        <v>10</v>
      </c>
      <c r="H364" s="64">
        <v>693</v>
      </c>
      <c r="I364" s="64">
        <v>688</v>
      </c>
      <c r="J364" s="64">
        <v>683</v>
      </c>
    </row>
    <row r="365" spans="2:10" x14ac:dyDescent="0.25">
      <c r="B365" s="52" t="s">
        <v>258</v>
      </c>
      <c r="C365" s="52" t="s">
        <v>987</v>
      </c>
      <c r="D365" s="52">
        <v>6</v>
      </c>
      <c r="E365" s="52" t="s">
        <v>1059</v>
      </c>
      <c r="F365" s="54">
        <v>70</v>
      </c>
      <c r="G365" s="54">
        <v>1</v>
      </c>
      <c r="H365" s="64">
        <v>693</v>
      </c>
      <c r="I365" s="64">
        <v>688</v>
      </c>
      <c r="J365" s="64">
        <v>683</v>
      </c>
    </row>
    <row r="366" spans="2:10" x14ac:dyDescent="0.25">
      <c r="B366" s="52" t="s">
        <v>258</v>
      </c>
      <c r="C366" s="52" t="s">
        <v>987</v>
      </c>
      <c r="D366" s="52">
        <v>6</v>
      </c>
      <c r="E366" s="52" t="s">
        <v>264</v>
      </c>
      <c r="F366" s="54">
        <v>644</v>
      </c>
      <c r="G366" s="54">
        <v>3</v>
      </c>
      <c r="H366" s="64">
        <v>693</v>
      </c>
      <c r="I366" s="64">
        <v>688</v>
      </c>
      <c r="J366" s="64">
        <v>683</v>
      </c>
    </row>
    <row r="367" spans="2:10" x14ac:dyDescent="0.25">
      <c r="B367" s="52" t="s">
        <v>258</v>
      </c>
      <c r="C367" s="52" t="s">
        <v>987</v>
      </c>
      <c r="D367" s="52">
        <v>8</v>
      </c>
      <c r="E367" s="52" t="s">
        <v>933</v>
      </c>
      <c r="F367" s="54">
        <v>81</v>
      </c>
      <c r="G367" s="54">
        <v>2</v>
      </c>
      <c r="H367" s="64">
        <v>693</v>
      </c>
      <c r="I367" s="64">
        <v>688</v>
      </c>
      <c r="J367" s="64">
        <v>683</v>
      </c>
    </row>
    <row r="368" spans="2:10" x14ac:dyDescent="0.25">
      <c r="B368" s="52" t="s">
        <v>258</v>
      </c>
      <c r="C368" s="52" t="s">
        <v>987</v>
      </c>
      <c r="D368" s="52">
        <v>8</v>
      </c>
      <c r="E368" s="52" t="s">
        <v>419</v>
      </c>
      <c r="F368" s="54">
        <v>142</v>
      </c>
      <c r="G368" s="54">
        <v>1</v>
      </c>
      <c r="H368" s="64">
        <v>693</v>
      </c>
      <c r="I368" s="64">
        <v>688</v>
      </c>
      <c r="J368" s="64">
        <v>683</v>
      </c>
    </row>
    <row r="369" spans="2:10" x14ac:dyDescent="0.25">
      <c r="B369" s="52" t="s">
        <v>258</v>
      </c>
      <c r="C369" s="52" t="s">
        <v>987</v>
      </c>
      <c r="D369" s="52">
        <v>15</v>
      </c>
      <c r="E369" s="52" t="s">
        <v>908</v>
      </c>
      <c r="F369" s="54">
        <v>582</v>
      </c>
      <c r="G369" s="54">
        <v>1</v>
      </c>
      <c r="H369" s="64">
        <v>630</v>
      </c>
      <c r="I369" s="64">
        <v>625</v>
      </c>
      <c r="J369" s="64">
        <v>620</v>
      </c>
    </row>
    <row r="370" spans="2:10" x14ac:dyDescent="0.25">
      <c r="B370" s="52" t="s">
        <v>258</v>
      </c>
      <c r="C370" s="52" t="s">
        <v>987</v>
      </c>
      <c r="D370" s="52">
        <v>30</v>
      </c>
      <c r="E370" s="52" t="s">
        <v>1278</v>
      </c>
      <c r="F370" s="54">
        <v>171</v>
      </c>
      <c r="G370" s="54">
        <v>1</v>
      </c>
      <c r="H370" s="64">
        <v>630</v>
      </c>
      <c r="I370" s="64">
        <v>625</v>
      </c>
      <c r="J370" s="64">
        <v>620</v>
      </c>
    </row>
    <row r="371" spans="2:10" x14ac:dyDescent="0.25">
      <c r="B371" s="52" t="s">
        <v>258</v>
      </c>
      <c r="C371" s="52" t="s">
        <v>583</v>
      </c>
      <c r="D371" s="52">
        <v>3</v>
      </c>
      <c r="E371" s="52" t="s">
        <v>923</v>
      </c>
      <c r="F371" s="54">
        <v>70</v>
      </c>
      <c r="G371" s="54">
        <v>1</v>
      </c>
      <c r="H371" s="64">
        <v>603</v>
      </c>
      <c r="I371" s="64">
        <v>598</v>
      </c>
      <c r="J371" s="64">
        <v>593</v>
      </c>
    </row>
    <row r="372" spans="2:10" x14ac:dyDescent="0.25">
      <c r="B372" s="52" t="s">
        <v>258</v>
      </c>
      <c r="C372" s="52" t="s">
        <v>583</v>
      </c>
      <c r="D372" s="52">
        <v>5</v>
      </c>
      <c r="E372" s="52" t="s">
        <v>701</v>
      </c>
      <c r="F372" s="54">
        <v>108</v>
      </c>
      <c r="G372" s="54">
        <v>1</v>
      </c>
      <c r="H372" s="64">
        <v>540</v>
      </c>
      <c r="I372" s="64">
        <v>535</v>
      </c>
      <c r="J372" s="64">
        <v>530</v>
      </c>
    </row>
    <row r="373" spans="2:10" x14ac:dyDescent="0.25">
      <c r="B373" s="52" t="s">
        <v>258</v>
      </c>
      <c r="C373" s="52" t="s">
        <v>583</v>
      </c>
      <c r="D373" s="52">
        <v>8</v>
      </c>
      <c r="E373" s="52" t="s">
        <v>1299</v>
      </c>
      <c r="F373" s="54">
        <v>156</v>
      </c>
      <c r="G373" s="54">
        <v>1</v>
      </c>
      <c r="H373" s="64">
        <v>513</v>
      </c>
      <c r="I373" s="64">
        <v>508</v>
      </c>
      <c r="J373" s="64">
        <v>503</v>
      </c>
    </row>
    <row r="374" spans="2:10" x14ac:dyDescent="0.25">
      <c r="B374" s="52" t="s">
        <v>258</v>
      </c>
      <c r="C374" s="52" t="s">
        <v>583</v>
      </c>
      <c r="D374" s="52">
        <v>8</v>
      </c>
      <c r="E374" s="52" t="s">
        <v>427</v>
      </c>
      <c r="F374" s="54">
        <v>171</v>
      </c>
      <c r="G374" s="54">
        <v>1</v>
      </c>
      <c r="H374" s="64">
        <v>513</v>
      </c>
      <c r="I374" s="64">
        <v>508</v>
      </c>
      <c r="J374" s="64">
        <v>503</v>
      </c>
    </row>
    <row r="375" spans="2:10" x14ac:dyDescent="0.25">
      <c r="B375" s="52" t="s">
        <v>258</v>
      </c>
      <c r="C375" s="52" t="s">
        <v>583</v>
      </c>
      <c r="D375" s="52">
        <v>8</v>
      </c>
      <c r="E375" s="52" t="s">
        <v>527</v>
      </c>
      <c r="F375" s="54">
        <v>432</v>
      </c>
      <c r="G375" s="54">
        <v>1</v>
      </c>
      <c r="H375" s="64">
        <v>513</v>
      </c>
      <c r="I375" s="64">
        <v>508</v>
      </c>
      <c r="J375" s="64">
        <v>503</v>
      </c>
    </row>
    <row r="376" spans="2:10" x14ac:dyDescent="0.25">
      <c r="B376" s="52" t="s">
        <v>258</v>
      </c>
      <c r="C376" s="52" t="s">
        <v>583</v>
      </c>
      <c r="D376" s="52">
        <v>10</v>
      </c>
      <c r="E376" s="52" t="s">
        <v>545</v>
      </c>
      <c r="F376" s="54">
        <v>222</v>
      </c>
      <c r="G376" s="54">
        <v>2</v>
      </c>
      <c r="H376" s="64">
        <v>486</v>
      </c>
      <c r="I376" s="64">
        <v>481</v>
      </c>
      <c r="J376" s="64">
        <v>476</v>
      </c>
    </row>
    <row r="377" spans="2:10" x14ac:dyDescent="0.25">
      <c r="B377" s="52" t="s">
        <v>258</v>
      </c>
      <c r="C377" s="52" t="s">
        <v>583</v>
      </c>
      <c r="D377" s="52">
        <v>16</v>
      </c>
      <c r="E377" s="52" t="s">
        <v>923</v>
      </c>
      <c r="F377" s="54">
        <v>391</v>
      </c>
      <c r="G377" s="54">
        <v>1</v>
      </c>
      <c r="H377" s="64">
        <v>513</v>
      </c>
      <c r="I377" s="64">
        <v>508</v>
      </c>
      <c r="J377" s="64">
        <v>503</v>
      </c>
    </row>
    <row r="378" spans="2:10" x14ac:dyDescent="0.25">
      <c r="B378" s="52" t="s">
        <v>258</v>
      </c>
      <c r="C378" s="52" t="s">
        <v>583</v>
      </c>
      <c r="D378" s="52">
        <v>16</v>
      </c>
      <c r="E378" s="52" t="s">
        <v>924</v>
      </c>
      <c r="F378" s="54">
        <v>436</v>
      </c>
      <c r="G378" s="54">
        <v>1</v>
      </c>
      <c r="H378" s="64">
        <v>513</v>
      </c>
      <c r="I378" s="64">
        <v>508</v>
      </c>
      <c r="J378" s="64">
        <v>503</v>
      </c>
    </row>
    <row r="379" spans="2:10" x14ac:dyDescent="0.25">
      <c r="B379" s="52" t="s">
        <v>258</v>
      </c>
      <c r="C379" s="52" t="s">
        <v>583</v>
      </c>
      <c r="D379" s="52">
        <v>16</v>
      </c>
      <c r="E379" s="52" t="s">
        <v>275</v>
      </c>
      <c r="F379" s="54">
        <v>1772</v>
      </c>
      <c r="G379" s="54">
        <v>1</v>
      </c>
      <c r="H379" s="64">
        <v>495</v>
      </c>
      <c r="I379" s="64">
        <v>490</v>
      </c>
      <c r="J379" s="64">
        <v>485</v>
      </c>
    </row>
    <row r="380" spans="2:10" x14ac:dyDescent="0.25">
      <c r="B380" s="52" t="s">
        <v>258</v>
      </c>
      <c r="C380" s="52" t="s">
        <v>583</v>
      </c>
      <c r="D380" s="52">
        <v>16</v>
      </c>
      <c r="E380" s="52" t="s">
        <v>886</v>
      </c>
      <c r="F380" s="54">
        <v>226</v>
      </c>
      <c r="G380" s="54">
        <v>1</v>
      </c>
      <c r="H380" s="64">
        <v>495</v>
      </c>
      <c r="I380" s="64">
        <v>490</v>
      </c>
      <c r="J380" s="64">
        <v>485</v>
      </c>
    </row>
    <row r="381" spans="2:10" x14ac:dyDescent="0.25">
      <c r="B381" s="52" t="s">
        <v>258</v>
      </c>
      <c r="C381" s="52" t="s">
        <v>244</v>
      </c>
      <c r="D381" s="52">
        <v>0.8</v>
      </c>
      <c r="E381" s="52" t="s">
        <v>263</v>
      </c>
      <c r="F381" s="54">
        <v>360</v>
      </c>
      <c r="G381" s="54">
        <v>18</v>
      </c>
      <c r="H381" s="64">
        <v>351</v>
      </c>
      <c r="I381" s="64">
        <v>346</v>
      </c>
      <c r="J381" s="64">
        <v>341</v>
      </c>
    </row>
    <row r="382" spans="2:10" x14ac:dyDescent="0.25">
      <c r="B382" s="52" t="s">
        <v>258</v>
      </c>
      <c r="C382" s="52" t="s">
        <v>244</v>
      </c>
      <c r="D382" s="52">
        <v>0.8</v>
      </c>
      <c r="E382" s="52" t="s">
        <v>263</v>
      </c>
      <c r="F382" s="54">
        <v>80</v>
      </c>
      <c r="G382" s="54">
        <v>4</v>
      </c>
      <c r="H382" s="64">
        <v>351</v>
      </c>
      <c r="I382" s="64">
        <v>346</v>
      </c>
      <c r="J382" s="64">
        <v>341</v>
      </c>
    </row>
    <row r="383" spans="2:10" x14ac:dyDescent="0.25">
      <c r="B383" s="52" t="s">
        <v>258</v>
      </c>
      <c r="C383" s="52" t="s">
        <v>244</v>
      </c>
      <c r="D383" s="52">
        <v>1</v>
      </c>
      <c r="E383" s="52" t="s">
        <v>263</v>
      </c>
      <c r="F383" s="54">
        <v>7</v>
      </c>
      <c r="G383" s="54">
        <v>1</v>
      </c>
      <c r="H383" s="64">
        <v>270</v>
      </c>
      <c r="I383" s="64">
        <v>265</v>
      </c>
      <c r="J383" s="64">
        <v>260</v>
      </c>
    </row>
    <row r="384" spans="2:10" x14ac:dyDescent="0.25">
      <c r="B384" s="52" t="s">
        <v>258</v>
      </c>
      <c r="C384" s="52" t="s">
        <v>244</v>
      </c>
      <c r="D384" s="52">
        <v>1</v>
      </c>
      <c r="E384" s="52" t="s">
        <v>264</v>
      </c>
      <c r="F384" s="54">
        <v>72</v>
      </c>
      <c r="G384" s="54">
        <v>2</v>
      </c>
      <c r="H384" s="64">
        <v>270</v>
      </c>
      <c r="I384" s="64">
        <v>265</v>
      </c>
      <c r="J384" s="64">
        <v>260</v>
      </c>
    </row>
    <row r="385" spans="2:10" x14ac:dyDescent="0.25">
      <c r="B385" s="52" t="s">
        <v>258</v>
      </c>
      <c r="C385" s="52" t="s">
        <v>244</v>
      </c>
      <c r="D385" s="52">
        <v>1.2</v>
      </c>
      <c r="E385" s="52" t="s">
        <v>267</v>
      </c>
      <c r="F385" s="54">
        <v>474</v>
      </c>
      <c r="G385" s="54">
        <v>25</v>
      </c>
      <c r="H385" s="64">
        <v>283.5</v>
      </c>
      <c r="I385" s="64">
        <v>278.5</v>
      </c>
      <c r="J385" s="64">
        <v>273.5</v>
      </c>
    </row>
    <row r="386" spans="2:10" x14ac:dyDescent="0.25">
      <c r="B386" s="52" t="s">
        <v>258</v>
      </c>
      <c r="C386" s="52" t="s">
        <v>244</v>
      </c>
      <c r="D386" s="52">
        <v>1.2</v>
      </c>
      <c r="E386" s="52" t="s">
        <v>263</v>
      </c>
      <c r="F386" s="54">
        <v>1061</v>
      </c>
      <c r="G386" s="54">
        <v>36</v>
      </c>
      <c r="H386" s="64">
        <v>283.5</v>
      </c>
      <c r="I386" s="64">
        <v>278.5</v>
      </c>
      <c r="J386" s="64">
        <v>273.5</v>
      </c>
    </row>
    <row r="387" spans="2:10" x14ac:dyDescent="0.25">
      <c r="B387" s="52" t="s">
        <v>258</v>
      </c>
      <c r="C387" s="52" t="s">
        <v>244</v>
      </c>
      <c r="D387" s="52">
        <v>1.5</v>
      </c>
      <c r="E387" s="52" t="s">
        <v>263</v>
      </c>
      <c r="F387" s="54">
        <v>75</v>
      </c>
      <c r="G387" s="54">
        <v>4</v>
      </c>
      <c r="H387" s="64">
        <v>270</v>
      </c>
      <c r="I387" s="64">
        <v>265</v>
      </c>
      <c r="J387" s="64">
        <v>260</v>
      </c>
    </row>
    <row r="388" spans="2:10" x14ac:dyDescent="0.25">
      <c r="B388" s="52" t="s">
        <v>258</v>
      </c>
      <c r="C388" s="52" t="s">
        <v>244</v>
      </c>
      <c r="D388" s="52">
        <v>3</v>
      </c>
      <c r="E388" s="52" t="s">
        <v>267</v>
      </c>
      <c r="F388" s="54">
        <v>109</v>
      </c>
      <c r="G388" s="54">
        <v>3</v>
      </c>
      <c r="H388" s="64">
        <v>270</v>
      </c>
      <c r="I388" s="64">
        <v>265</v>
      </c>
      <c r="J388" s="64">
        <v>260</v>
      </c>
    </row>
    <row r="389" spans="2:10" x14ac:dyDescent="0.25">
      <c r="B389" s="52" t="s">
        <v>258</v>
      </c>
      <c r="C389" s="52" t="s">
        <v>244</v>
      </c>
      <c r="D389" s="52">
        <v>3</v>
      </c>
      <c r="E389" s="52" t="s">
        <v>554</v>
      </c>
      <c r="F389" s="54">
        <v>59</v>
      </c>
      <c r="G389" s="54">
        <v>1</v>
      </c>
      <c r="H389" s="64">
        <v>270</v>
      </c>
      <c r="I389" s="64">
        <v>265</v>
      </c>
      <c r="J389" s="64">
        <v>260</v>
      </c>
    </row>
    <row r="390" spans="2:10" x14ac:dyDescent="0.25">
      <c r="B390" s="52" t="s">
        <v>258</v>
      </c>
      <c r="C390" s="52" t="s">
        <v>244</v>
      </c>
      <c r="D390" s="52">
        <v>3</v>
      </c>
      <c r="E390" s="52" t="s">
        <v>1075</v>
      </c>
      <c r="F390" s="54">
        <v>2634</v>
      </c>
      <c r="G390" s="54">
        <v>37</v>
      </c>
      <c r="H390" s="64">
        <v>270</v>
      </c>
      <c r="I390" s="64">
        <v>265</v>
      </c>
      <c r="J390" s="64">
        <v>260</v>
      </c>
    </row>
    <row r="391" spans="2:10" x14ac:dyDescent="0.25">
      <c r="B391" s="52" t="s">
        <v>258</v>
      </c>
      <c r="C391" s="52" t="s">
        <v>244</v>
      </c>
      <c r="D391" s="52">
        <v>3</v>
      </c>
      <c r="E391" s="52" t="s">
        <v>264</v>
      </c>
      <c r="F391" s="54">
        <v>220</v>
      </c>
      <c r="G391" s="54">
        <v>2</v>
      </c>
      <c r="H391" s="64">
        <v>301.5</v>
      </c>
      <c r="I391" s="64">
        <v>296.5</v>
      </c>
      <c r="J391" s="64">
        <v>291.5</v>
      </c>
    </row>
    <row r="392" spans="2:10" x14ac:dyDescent="0.25">
      <c r="B392" s="52" t="s">
        <v>258</v>
      </c>
      <c r="C392" s="52" t="s">
        <v>244</v>
      </c>
      <c r="D392" s="52">
        <v>4</v>
      </c>
      <c r="E392" s="52" t="s">
        <v>1256</v>
      </c>
      <c r="F392" s="54">
        <v>30</v>
      </c>
      <c r="G392" s="54">
        <v>1</v>
      </c>
      <c r="H392" s="64">
        <v>243</v>
      </c>
      <c r="I392" s="64">
        <v>238</v>
      </c>
      <c r="J392" s="64">
        <v>233</v>
      </c>
    </row>
    <row r="393" spans="2:10" x14ac:dyDescent="0.25">
      <c r="B393" s="52" t="s">
        <v>258</v>
      </c>
      <c r="C393" s="52" t="s">
        <v>244</v>
      </c>
      <c r="D393" s="52">
        <v>4</v>
      </c>
      <c r="E393" s="52" t="s">
        <v>1382</v>
      </c>
      <c r="F393" s="54">
        <v>32</v>
      </c>
      <c r="G393" s="54">
        <v>1</v>
      </c>
      <c r="H393" s="64">
        <v>247.5</v>
      </c>
      <c r="I393" s="64">
        <v>242.5</v>
      </c>
      <c r="J393" s="64">
        <v>237.5</v>
      </c>
    </row>
    <row r="394" spans="2:10" x14ac:dyDescent="0.25">
      <c r="B394" s="52" t="s">
        <v>258</v>
      </c>
      <c r="C394" s="52" t="s">
        <v>244</v>
      </c>
      <c r="D394" s="52">
        <v>4</v>
      </c>
      <c r="E394" s="52" t="s">
        <v>1257</v>
      </c>
      <c r="F394" s="54">
        <v>302</v>
      </c>
      <c r="G394" s="54">
        <v>7</v>
      </c>
      <c r="H394" s="64">
        <v>247.5</v>
      </c>
      <c r="I394" s="64">
        <v>242.5</v>
      </c>
      <c r="J394" s="64">
        <v>237.5</v>
      </c>
    </row>
    <row r="395" spans="2:10" x14ac:dyDescent="0.25">
      <c r="B395" s="52" t="s">
        <v>258</v>
      </c>
      <c r="C395" s="52" t="s">
        <v>244</v>
      </c>
      <c r="D395" s="52">
        <v>4</v>
      </c>
      <c r="E395" s="52" t="s">
        <v>267</v>
      </c>
      <c r="F395" s="54">
        <v>188</v>
      </c>
      <c r="G395" s="54">
        <v>3</v>
      </c>
      <c r="H395" s="64">
        <v>256.5</v>
      </c>
      <c r="I395" s="64">
        <v>251.5</v>
      </c>
      <c r="J395" s="64">
        <v>246.5</v>
      </c>
    </row>
    <row r="396" spans="2:10" x14ac:dyDescent="0.25">
      <c r="B396" s="52" t="s">
        <v>258</v>
      </c>
      <c r="C396" s="52" t="s">
        <v>244</v>
      </c>
      <c r="D396" s="52">
        <v>4</v>
      </c>
      <c r="E396" s="52" t="s">
        <v>1311</v>
      </c>
      <c r="F396" s="54">
        <v>58</v>
      </c>
      <c r="G396" s="54">
        <v>1</v>
      </c>
      <c r="H396" s="64">
        <v>256.5</v>
      </c>
      <c r="I396" s="64">
        <v>251.5</v>
      </c>
      <c r="J396" s="64">
        <v>246.5</v>
      </c>
    </row>
    <row r="397" spans="2:10" x14ac:dyDescent="0.25">
      <c r="B397" s="52" t="s">
        <v>258</v>
      </c>
      <c r="C397" s="52" t="s">
        <v>244</v>
      </c>
      <c r="D397" s="52">
        <v>4</v>
      </c>
      <c r="E397" s="52" t="s">
        <v>1039</v>
      </c>
      <c r="F397" s="54">
        <v>132</v>
      </c>
      <c r="G397" s="54">
        <v>1</v>
      </c>
      <c r="H397" s="64">
        <v>265.5</v>
      </c>
      <c r="I397" s="64">
        <v>260.5</v>
      </c>
      <c r="J397" s="64">
        <v>255.5</v>
      </c>
    </row>
    <row r="398" spans="2:10" x14ac:dyDescent="0.25">
      <c r="B398" s="52" t="s">
        <v>258</v>
      </c>
      <c r="C398" s="52" t="s">
        <v>244</v>
      </c>
      <c r="D398" s="52">
        <v>4</v>
      </c>
      <c r="E398" s="52" t="s">
        <v>860</v>
      </c>
      <c r="F398" s="54">
        <v>79</v>
      </c>
      <c r="G398" s="54">
        <v>1</v>
      </c>
      <c r="H398" s="64">
        <v>265.5</v>
      </c>
      <c r="I398" s="64">
        <v>260.5</v>
      </c>
      <c r="J398" s="64">
        <v>255.5</v>
      </c>
    </row>
    <row r="399" spans="2:10" x14ac:dyDescent="0.25">
      <c r="B399" s="52" t="s">
        <v>258</v>
      </c>
      <c r="C399" s="52" t="s">
        <v>244</v>
      </c>
      <c r="D399" s="52">
        <v>4</v>
      </c>
      <c r="E399" s="52" t="s">
        <v>1144</v>
      </c>
      <c r="F399" s="54">
        <v>136</v>
      </c>
      <c r="G399" s="54">
        <v>1</v>
      </c>
      <c r="H399" s="64">
        <v>265.5</v>
      </c>
      <c r="I399" s="64">
        <v>260.5</v>
      </c>
      <c r="J399" s="64">
        <v>255.5</v>
      </c>
    </row>
    <row r="400" spans="2:10" x14ac:dyDescent="0.25">
      <c r="B400" s="52" t="s">
        <v>258</v>
      </c>
      <c r="C400" s="52" t="s">
        <v>244</v>
      </c>
      <c r="D400" s="52">
        <v>4</v>
      </c>
      <c r="E400" s="52" t="s">
        <v>1145</v>
      </c>
      <c r="F400" s="54">
        <v>137</v>
      </c>
      <c r="G400" s="54">
        <v>1</v>
      </c>
      <c r="H400" s="64">
        <v>265.5</v>
      </c>
      <c r="I400" s="64">
        <v>260.5</v>
      </c>
      <c r="J400" s="64">
        <v>255.5</v>
      </c>
    </row>
    <row r="401" spans="2:10" x14ac:dyDescent="0.25">
      <c r="B401" s="52" t="s">
        <v>258</v>
      </c>
      <c r="C401" s="52" t="s">
        <v>244</v>
      </c>
      <c r="D401" s="52">
        <v>4</v>
      </c>
      <c r="E401" s="52" t="s">
        <v>1146</v>
      </c>
      <c r="F401" s="54">
        <v>289</v>
      </c>
      <c r="G401" s="54">
        <v>2</v>
      </c>
      <c r="H401" s="64">
        <v>265.5</v>
      </c>
      <c r="I401" s="64">
        <v>260.5</v>
      </c>
      <c r="J401" s="64">
        <v>255.5</v>
      </c>
    </row>
    <row r="402" spans="2:10" x14ac:dyDescent="0.25">
      <c r="B402" s="52" t="s">
        <v>258</v>
      </c>
      <c r="C402" s="52" t="s">
        <v>244</v>
      </c>
      <c r="D402" s="52">
        <v>4</v>
      </c>
      <c r="E402" s="52" t="s">
        <v>1147</v>
      </c>
      <c r="F402" s="54">
        <v>145</v>
      </c>
      <c r="G402" s="54">
        <v>1</v>
      </c>
      <c r="H402" s="64">
        <v>265.5</v>
      </c>
      <c r="I402" s="64">
        <v>260.5</v>
      </c>
      <c r="J402" s="64">
        <v>255.5</v>
      </c>
    </row>
    <row r="403" spans="2:10" x14ac:dyDescent="0.25">
      <c r="B403" s="52" t="s">
        <v>258</v>
      </c>
      <c r="C403" s="52" t="s">
        <v>244</v>
      </c>
      <c r="D403" s="52">
        <v>5</v>
      </c>
      <c r="E403" s="52" t="s">
        <v>1385</v>
      </c>
      <c r="F403" s="54">
        <v>40</v>
      </c>
      <c r="G403" s="54">
        <v>1</v>
      </c>
      <c r="H403" s="64">
        <v>288</v>
      </c>
      <c r="I403" s="64">
        <v>283</v>
      </c>
      <c r="J403" s="64">
        <v>278</v>
      </c>
    </row>
    <row r="404" spans="2:10" x14ac:dyDescent="0.25">
      <c r="B404" s="52" t="s">
        <v>258</v>
      </c>
      <c r="C404" s="52" t="s">
        <v>244</v>
      </c>
      <c r="D404" s="52">
        <v>5</v>
      </c>
      <c r="E404" s="52" t="s">
        <v>1445</v>
      </c>
      <c r="F404" s="54">
        <v>96</v>
      </c>
      <c r="G404" s="54">
        <v>1</v>
      </c>
      <c r="H404" s="64">
        <v>288</v>
      </c>
      <c r="I404" s="64">
        <v>283</v>
      </c>
      <c r="J404" s="64">
        <v>278</v>
      </c>
    </row>
    <row r="405" spans="2:10" x14ac:dyDescent="0.25">
      <c r="B405" s="52" t="s">
        <v>258</v>
      </c>
      <c r="C405" s="52" t="s">
        <v>244</v>
      </c>
      <c r="D405" s="52">
        <v>6</v>
      </c>
      <c r="E405" s="52" t="s">
        <v>1446</v>
      </c>
      <c r="F405" s="54">
        <v>23</v>
      </c>
      <c r="G405" s="54">
        <v>1</v>
      </c>
      <c r="H405" s="64">
        <v>301.5</v>
      </c>
      <c r="I405" s="64">
        <v>296.5</v>
      </c>
      <c r="J405" s="64">
        <v>291.5</v>
      </c>
    </row>
    <row r="406" spans="2:10" x14ac:dyDescent="0.25">
      <c r="B406" s="52" t="s">
        <v>258</v>
      </c>
      <c r="C406" s="52" t="s">
        <v>244</v>
      </c>
      <c r="D406" s="52">
        <v>6</v>
      </c>
      <c r="E406" s="52" t="s">
        <v>1447</v>
      </c>
      <c r="F406" s="54">
        <v>77</v>
      </c>
      <c r="G406" s="54">
        <v>1</v>
      </c>
      <c r="H406" s="64">
        <v>301.5</v>
      </c>
      <c r="I406" s="64">
        <v>296.5</v>
      </c>
      <c r="J406" s="64">
        <v>291.5</v>
      </c>
    </row>
    <row r="407" spans="2:10" x14ac:dyDescent="0.25">
      <c r="B407" s="52" t="s">
        <v>258</v>
      </c>
      <c r="C407" s="52" t="s">
        <v>244</v>
      </c>
      <c r="D407" s="52">
        <v>6</v>
      </c>
      <c r="E407" s="52" t="s">
        <v>425</v>
      </c>
      <c r="F407" s="54">
        <v>883</v>
      </c>
      <c r="G407" s="54">
        <v>7</v>
      </c>
      <c r="H407" s="64">
        <v>301.5</v>
      </c>
      <c r="I407" s="64">
        <v>296.5</v>
      </c>
      <c r="J407" s="64">
        <v>291.5</v>
      </c>
    </row>
    <row r="408" spans="2:10" x14ac:dyDescent="0.25">
      <c r="B408" s="52" t="s">
        <v>258</v>
      </c>
      <c r="C408" s="52" t="s">
        <v>244</v>
      </c>
      <c r="D408" s="52">
        <v>6</v>
      </c>
      <c r="E408" s="52" t="s">
        <v>426</v>
      </c>
      <c r="F408" s="54">
        <v>1144</v>
      </c>
      <c r="G408" s="54">
        <v>9</v>
      </c>
      <c r="H408" s="64">
        <v>301.5</v>
      </c>
      <c r="I408" s="64">
        <v>296.5</v>
      </c>
      <c r="J408" s="64">
        <v>291.5</v>
      </c>
    </row>
    <row r="409" spans="2:10" x14ac:dyDescent="0.25">
      <c r="B409" s="52" t="s">
        <v>258</v>
      </c>
      <c r="C409" s="52" t="s">
        <v>244</v>
      </c>
      <c r="D409" s="52">
        <v>6</v>
      </c>
      <c r="E409" s="52" t="s">
        <v>432</v>
      </c>
      <c r="F409" s="54">
        <v>74</v>
      </c>
      <c r="G409" s="54">
        <v>1</v>
      </c>
      <c r="H409" s="64">
        <v>301.5</v>
      </c>
      <c r="I409" s="64">
        <v>296.5</v>
      </c>
      <c r="J409" s="64">
        <v>291.5</v>
      </c>
    </row>
    <row r="410" spans="2:10" x14ac:dyDescent="0.25">
      <c r="B410" s="52" t="s">
        <v>258</v>
      </c>
      <c r="C410" s="52" t="s">
        <v>244</v>
      </c>
      <c r="D410" s="52">
        <v>8</v>
      </c>
      <c r="E410" s="52" t="s">
        <v>1451</v>
      </c>
      <c r="F410" s="54">
        <v>63</v>
      </c>
      <c r="G410" s="54">
        <v>1</v>
      </c>
      <c r="H410" s="64">
        <v>279</v>
      </c>
      <c r="I410" s="64">
        <v>274</v>
      </c>
      <c r="J410" s="64">
        <v>269</v>
      </c>
    </row>
    <row r="411" spans="2:10" x14ac:dyDescent="0.25">
      <c r="B411" s="52" t="s">
        <v>258</v>
      </c>
      <c r="C411" s="52" t="s">
        <v>244</v>
      </c>
      <c r="D411" s="52">
        <v>8</v>
      </c>
      <c r="E411" s="52" t="s">
        <v>1388</v>
      </c>
      <c r="F411" s="54">
        <v>140</v>
      </c>
      <c r="G411" s="54">
        <v>1</v>
      </c>
      <c r="H411" s="64">
        <v>279</v>
      </c>
      <c r="I411" s="64">
        <v>274</v>
      </c>
      <c r="J411" s="64">
        <v>269</v>
      </c>
    </row>
    <row r="412" spans="2:10" x14ac:dyDescent="0.25">
      <c r="B412" s="52" t="s">
        <v>258</v>
      </c>
      <c r="C412" s="52" t="s">
        <v>244</v>
      </c>
      <c r="D412" s="52">
        <v>8</v>
      </c>
      <c r="E412" s="52" t="s">
        <v>594</v>
      </c>
      <c r="F412" s="54">
        <v>54</v>
      </c>
      <c r="G412" s="54">
        <v>1</v>
      </c>
      <c r="H412" s="64">
        <v>279</v>
      </c>
      <c r="I412" s="64">
        <v>274</v>
      </c>
      <c r="J412" s="64">
        <v>269</v>
      </c>
    </row>
    <row r="413" spans="2:10" x14ac:dyDescent="0.25">
      <c r="B413" s="52" t="s">
        <v>258</v>
      </c>
      <c r="C413" s="52" t="s">
        <v>244</v>
      </c>
      <c r="D413" s="52">
        <v>8</v>
      </c>
      <c r="E413" s="52" t="s">
        <v>1059</v>
      </c>
      <c r="F413" s="54">
        <v>97</v>
      </c>
      <c r="G413" s="54">
        <v>1</v>
      </c>
      <c r="H413" s="64">
        <v>279</v>
      </c>
      <c r="I413" s="64">
        <v>274</v>
      </c>
      <c r="J413" s="64">
        <v>269</v>
      </c>
    </row>
    <row r="414" spans="2:10" x14ac:dyDescent="0.25">
      <c r="B414" s="52" t="s">
        <v>258</v>
      </c>
      <c r="C414" s="18" t="s">
        <v>244</v>
      </c>
      <c r="D414" s="52">
        <v>8</v>
      </c>
      <c r="E414" s="52" t="s">
        <v>1132</v>
      </c>
      <c r="F414" s="54">
        <v>964</v>
      </c>
      <c r="G414" s="54">
        <v>4</v>
      </c>
      <c r="H414" s="64">
        <v>279</v>
      </c>
      <c r="I414" s="64">
        <v>274</v>
      </c>
      <c r="J414" s="64">
        <v>269</v>
      </c>
    </row>
    <row r="415" spans="2:10" x14ac:dyDescent="0.25">
      <c r="B415" s="52" t="s">
        <v>258</v>
      </c>
      <c r="C415" s="18" t="s">
        <v>244</v>
      </c>
      <c r="D415" s="52">
        <v>8</v>
      </c>
      <c r="E415" s="52" t="s">
        <v>419</v>
      </c>
      <c r="F415" s="54">
        <v>142</v>
      </c>
      <c r="G415" s="54">
        <v>1</v>
      </c>
      <c r="H415" s="64">
        <v>279</v>
      </c>
      <c r="I415" s="64">
        <v>274</v>
      </c>
      <c r="J415" s="64">
        <v>269</v>
      </c>
    </row>
    <row r="416" spans="2:10" x14ac:dyDescent="0.25">
      <c r="B416" s="52" t="s">
        <v>258</v>
      </c>
      <c r="C416" s="18" t="s">
        <v>244</v>
      </c>
      <c r="D416" s="52">
        <v>8</v>
      </c>
      <c r="E416" s="52" t="s">
        <v>264</v>
      </c>
      <c r="F416" s="54">
        <v>563</v>
      </c>
      <c r="G416" s="54">
        <v>2</v>
      </c>
      <c r="H416" s="64">
        <v>279</v>
      </c>
      <c r="I416" s="64">
        <v>274</v>
      </c>
      <c r="J416" s="64">
        <v>269</v>
      </c>
    </row>
    <row r="417" spans="2:10" x14ac:dyDescent="0.25">
      <c r="B417" s="52" t="s">
        <v>258</v>
      </c>
      <c r="C417" s="18" t="s">
        <v>244</v>
      </c>
      <c r="D417" s="52">
        <v>8</v>
      </c>
      <c r="E417" s="52" t="s">
        <v>1036</v>
      </c>
      <c r="F417" s="54">
        <v>1427</v>
      </c>
      <c r="G417" s="54">
        <v>3</v>
      </c>
      <c r="H417" s="64">
        <v>279</v>
      </c>
      <c r="I417" s="64">
        <v>274</v>
      </c>
      <c r="J417" s="64">
        <v>269</v>
      </c>
    </row>
    <row r="418" spans="2:10" x14ac:dyDescent="0.25">
      <c r="B418" s="52" t="s">
        <v>258</v>
      </c>
      <c r="C418" s="18" t="s">
        <v>244</v>
      </c>
      <c r="D418" s="52">
        <v>8</v>
      </c>
      <c r="E418" s="52" t="s">
        <v>840</v>
      </c>
      <c r="F418" s="54">
        <v>304</v>
      </c>
      <c r="G418" s="54">
        <v>1</v>
      </c>
      <c r="H418" s="64">
        <v>305.10000000000002</v>
      </c>
      <c r="I418" s="64">
        <v>300.10000000000002</v>
      </c>
      <c r="J418" s="64">
        <v>295.10000000000002</v>
      </c>
    </row>
    <row r="419" spans="2:10" x14ac:dyDescent="0.25">
      <c r="B419" s="52" t="s">
        <v>258</v>
      </c>
      <c r="C419" s="18" t="s">
        <v>244</v>
      </c>
      <c r="D419" s="52">
        <v>8</v>
      </c>
      <c r="E419" s="52" t="s">
        <v>1086</v>
      </c>
      <c r="F419" s="54">
        <v>178</v>
      </c>
      <c r="G419" s="54">
        <v>1</v>
      </c>
      <c r="H419" s="64">
        <v>305.10000000000002</v>
      </c>
      <c r="I419" s="64">
        <v>300.10000000000002</v>
      </c>
      <c r="J419" s="64">
        <v>295.10000000000002</v>
      </c>
    </row>
    <row r="420" spans="2:10" x14ac:dyDescent="0.25">
      <c r="B420" s="52" t="s">
        <v>258</v>
      </c>
      <c r="C420" s="18" t="s">
        <v>244</v>
      </c>
      <c r="D420" s="52">
        <v>10</v>
      </c>
      <c r="E420" s="52" t="s">
        <v>887</v>
      </c>
      <c r="F420" s="54">
        <v>1505</v>
      </c>
      <c r="G420" s="54">
        <v>18</v>
      </c>
      <c r="H420" s="64">
        <v>279</v>
      </c>
      <c r="I420" s="64">
        <v>274</v>
      </c>
      <c r="J420" s="64">
        <v>269</v>
      </c>
    </row>
    <row r="421" spans="2:10" x14ac:dyDescent="0.25">
      <c r="B421" s="52" t="s">
        <v>258</v>
      </c>
      <c r="C421" s="18" t="s">
        <v>244</v>
      </c>
      <c r="D421" s="52">
        <v>12</v>
      </c>
      <c r="E421" s="52" t="s">
        <v>1469</v>
      </c>
      <c r="F421" s="54">
        <v>240</v>
      </c>
      <c r="G421" s="54">
        <v>1</v>
      </c>
      <c r="H421" s="64">
        <v>256.5</v>
      </c>
      <c r="I421" s="64">
        <v>251.5</v>
      </c>
      <c r="J421" s="64">
        <v>246.5</v>
      </c>
    </row>
    <row r="422" spans="2:10" x14ac:dyDescent="0.25">
      <c r="B422" s="52" t="s">
        <v>258</v>
      </c>
      <c r="C422" s="18" t="s">
        <v>244</v>
      </c>
      <c r="D422" s="52">
        <v>12</v>
      </c>
      <c r="E422" s="52" t="s">
        <v>265</v>
      </c>
      <c r="F422" s="54">
        <v>1750</v>
      </c>
      <c r="G422" s="54">
        <v>2</v>
      </c>
      <c r="H422" s="64">
        <v>256.5</v>
      </c>
      <c r="I422" s="64">
        <v>251.5</v>
      </c>
      <c r="J422" s="64">
        <v>246.5</v>
      </c>
    </row>
    <row r="423" spans="2:10" x14ac:dyDescent="0.25">
      <c r="B423" s="52" t="s">
        <v>258</v>
      </c>
      <c r="C423" s="18" t="s">
        <v>244</v>
      </c>
      <c r="D423" s="52">
        <v>16</v>
      </c>
      <c r="E423" s="52" t="s">
        <v>1472</v>
      </c>
      <c r="F423" s="54">
        <v>149</v>
      </c>
      <c r="G423" s="54">
        <v>1</v>
      </c>
      <c r="H423" s="64">
        <v>328.5</v>
      </c>
      <c r="I423" s="64">
        <v>323.5</v>
      </c>
      <c r="J423" s="64">
        <v>318.5</v>
      </c>
    </row>
    <row r="424" spans="2:10" x14ac:dyDescent="0.25">
      <c r="B424" s="52" t="s">
        <v>258</v>
      </c>
      <c r="C424" s="18" t="s">
        <v>244</v>
      </c>
      <c r="D424" s="52">
        <v>16</v>
      </c>
      <c r="E424" s="52" t="s">
        <v>1473</v>
      </c>
      <c r="F424" s="54">
        <v>234</v>
      </c>
      <c r="G424" s="54">
        <v>1</v>
      </c>
      <c r="H424" s="64">
        <v>328.5</v>
      </c>
      <c r="I424" s="64">
        <v>323.5</v>
      </c>
      <c r="J424" s="64">
        <v>318.5</v>
      </c>
    </row>
    <row r="425" spans="2:10" x14ac:dyDescent="0.25">
      <c r="B425" s="52" t="s">
        <v>258</v>
      </c>
      <c r="C425" s="18" t="s">
        <v>244</v>
      </c>
      <c r="D425" s="52">
        <v>16</v>
      </c>
      <c r="E425" s="52" t="s">
        <v>1021</v>
      </c>
      <c r="F425" s="54">
        <v>556</v>
      </c>
      <c r="G425" s="54">
        <v>2</v>
      </c>
      <c r="H425" s="64">
        <v>328.5</v>
      </c>
      <c r="I425" s="64">
        <v>323.5</v>
      </c>
      <c r="J425" s="64">
        <v>318.5</v>
      </c>
    </row>
    <row r="426" spans="2:10" x14ac:dyDescent="0.25">
      <c r="B426" s="52" t="s">
        <v>258</v>
      </c>
      <c r="C426" s="18" t="s">
        <v>244</v>
      </c>
      <c r="D426" s="52">
        <v>16</v>
      </c>
      <c r="E426" s="52" t="s">
        <v>1399</v>
      </c>
      <c r="F426" s="54">
        <v>270</v>
      </c>
      <c r="G426" s="54">
        <v>1</v>
      </c>
      <c r="H426" s="64">
        <v>319.5</v>
      </c>
      <c r="I426" s="64">
        <v>314.5</v>
      </c>
      <c r="J426" s="64">
        <v>309.5</v>
      </c>
    </row>
    <row r="427" spans="2:10" x14ac:dyDescent="0.25">
      <c r="B427" s="52" t="s">
        <v>258</v>
      </c>
      <c r="C427" s="18" t="s">
        <v>244</v>
      </c>
      <c r="D427" s="52">
        <v>32</v>
      </c>
      <c r="E427" s="52" t="s">
        <v>1189</v>
      </c>
      <c r="F427" s="54">
        <v>209</v>
      </c>
      <c r="G427" s="54">
        <v>1</v>
      </c>
      <c r="H427" s="64">
        <v>297</v>
      </c>
      <c r="I427" s="64">
        <v>292</v>
      </c>
      <c r="J427" s="64">
        <v>287</v>
      </c>
    </row>
    <row r="428" spans="2:10" x14ac:dyDescent="0.25">
      <c r="B428" s="52" t="s">
        <v>258</v>
      </c>
      <c r="C428" s="18" t="s">
        <v>244</v>
      </c>
      <c r="D428" s="52">
        <v>34</v>
      </c>
      <c r="E428" s="52" t="s">
        <v>884</v>
      </c>
      <c r="F428" s="54">
        <v>1106</v>
      </c>
      <c r="G428" s="54">
        <v>1</v>
      </c>
      <c r="H428" s="64">
        <v>279</v>
      </c>
      <c r="I428" s="64">
        <v>274</v>
      </c>
      <c r="J428" s="64">
        <v>269</v>
      </c>
    </row>
    <row r="429" spans="2:10" x14ac:dyDescent="0.25">
      <c r="B429" s="52" t="s">
        <v>258</v>
      </c>
      <c r="C429" s="18" t="s">
        <v>244</v>
      </c>
      <c r="D429" s="52">
        <v>34</v>
      </c>
      <c r="E429" s="52" t="s">
        <v>1131</v>
      </c>
      <c r="F429" s="54">
        <v>230</v>
      </c>
      <c r="G429" s="54">
        <v>1</v>
      </c>
      <c r="H429" s="64">
        <v>279</v>
      </c>
      <c r="I429" s="64">
        <v>274</v>
      </c>
      <c r="J429" s="64">
        <v>269</v>
      </c>
    </row>
    <row r="430" spans="2:10" x14ac:dyDescent="0.25">
      <c r="B430" s="52" t="s">
        <v>258</v>
      </c>
      <c r="C430" s="18" t="s">
        <v>244</v>
      </c>
      <c r="D430" s="52">
        <v>34</v>
      </c>
      <c r="E430" s="52" t="s">
        <v>1477</v>
      </c>
      <c r="F430" s="54">
        <v>380</v>
      </c>
      <c r="G430" s="54">
        <v>1</v>
      </c>
      <c r="H430" s="64">
        <v>279</v>
      </c>
      <c r="I430" s="64">
        <v>274</v>
      </c>
      <c r="J430" s="64">
        <v>269</v>
      </c>
    </row>
    <row r="431" spans="2:10" x14ac:dyDescent="0.25">
      <c r="B431" s="52" t="s">
        <v>258</v>
      </c>
      <c r="C431" s="18" t="s">
        <v>244</v>
      </c>
      <c r="D431" s="52">
        <v>34</v>
      </c>
      <c r="E431" s="52" t="s">
        <v>885</v>
      </c>
      <c r="F431" s="54">
        <v>1092</v>
      </c>
      <c r="G431" s="54">
        <v>1</v>
      </c>
      <c r="H431" s="64">
        <v>279</v>
      </c>
      <c r="I431" s="64">
        <v>274</v>
      </c>
      <c r="J431" s="64">
        <v>269</v>
      </c>
    </row>
    <row r="432" spans="2:10" x14ac:dyDescent="0.25">
      <c r="B432" s="52" t="s">
        <v>258</v>
      </c>
      <c r="C432" s="18" t="s">
        <v>244</v>
      </c>
      <c r="D432" s="52">
        <v>34</v>
      </c>
      <c r="E432" s="52" t="s">
        <v>905</v>
      </c>
      <c r="F432" s="54">
        <v>1182</v>
      </c>
      <c r="G432" s="54">
        <v>1</v>
      </c>
      <c r="H432" s="64">
        <v>279</v>
      </c>
      <c r="I432" s="64">
        <v>274</v>
      </c>
      <c r="J432" s="64">
        <v>269</v>
      </c>
    </row>
    <row r="433" spans="2:10" x14ac:dyDescent="0.25">
      <c r="B433" s="52" t="s">
        <v>258</v>
      </c>
      <c r="C433" s="18" t="s">
        <v>244</v>
      </c>
      <c r="D433" s="52">
        <v>34</v>
      </c>
      <c r="E433" s="52" t="s">
        <v>1190</v>
      </c>
      <c r="F433" s="54">
        <v>256</v>
      </c>
      <c r="G433" s="54">
        <v>1</v>
      </c>
      <c r="H433" s="64">
        <v>279</v>
      </c>
      <c r="I433" s="64">
        <v>274</v>
      </c>
      <c r="J433" s="64">
        <v>269</v>
      </c>
    </row>
    <row r="434" spans="2:10" x14ac:dyDescent="0.25">
      <c r="B434" s="52" t="s">
        <v>258</v>
      </c>
      <c r="C434" s="18" t="s">
        <v>244</v>
      </c>
      <c r="D434" s="52">
        <v>34</v>
      </c>
      <c r="E434" s="52" t="s">
        <v>692</v>
      </c>
      <c r="F434" s="54">
        <v>664</v>
      </c>
      <c r="G434" s="54">
        <v>1</v>
      </c>
      <c r="H434" s="64">
        <v>279</v>
      </c>
      <c r="I434" s="64">
        <v>274</v>
      </c>
      <c r="J434" s="64">
        <v>269</v>
      </c>
    </row>
    <row r="435" spans="2:10" x14ac:dyDescent="0.25">
      <c r="B435" s="52" t="s">
        <v>258</v>
      </c>
      <c r="C435" s="18" t="s">
        <v>934</v>
      </c>
      <c r="D435" s="52">
        <v>1.5</v>
      </c>
      <c r="E435" s="52" t="s">
        <v>267</v>
      </c>
      <c r="F435" s="54">
        <v>528</v>
      </c>
      <c r="G435" s="54">
        <v>23</v>
      </c>
      <c r="H435" s="64">
        <v>149.4</v>
      </c>
      <c r="I435" s="64">
        <v>144.4</v>
      </c>
      <c r="J435" s="64">
        <v>139.4</v>
      </c>
    </row>
    <row r="436" spans="2:10" x14ac:dyDescent="0.25">
      <c r="B436" s="52" t="s">
        <v>258</v>
      </c>
      <c r="C436" s="18" t="s">
        <v>934</v>
      </c>
      <c r="D436" s="52">
        <v>4</v>
      </c>
      <c r="E436" s="52" t="s">
        <v>935</v>
      </c>
      <c r="F436" s="54">
        <v>39</v>
      </c>
      <c r="G436" s="54">
        <v>1</v>
      </c>
      <c r="H436" s="64">
        <v>149.4</v>
      </c>
      <c r="I436" s="64">
        <v>144.4</v>
      </c>
      <c r="J436" s="64">
        <v>139.4</v>
      </c>
    </row>
    <row r="437" spans="2:10" x14ac:dyDescent="0.25">
      <c r="B437" s="52" t="s">
        <v>258</v>
      </c>
      <c r="C437" s="18" t="s">
        <v>934</v>
      </c>
      <c r="D437" s="52">
        <v>5</v>
      </c>
      <c r="E437" s="52" t="s">
        <v>267</v>
      </c>
      <c r="F437" s="54">
        <v>1398</v>
      </c>
      <c r="G437" s="54">
        <v>18</v>
      </c>
      <c r="H437" s="64">
        <v>149.4</v>
      </c>
      <c r="I437" s="64">
        <v>144.4</v>
      </c>
      <c r="J437" s="64">
        <v>139.4</v>
      </c>
    </row>
    <row r="438" spans="2:10" x14ac:dyDescent="0.25">
      <c r="B438" s="52" t="s">
        <v>258</v>
      </c>
      <c r="C438" s="18" t="s">
        <v>934</v>
      </c>
      <c r="D438" s="52">
        <v>5</v>
      </c>
      <c r="E438" s="52" t="s">
        <v>936</v>
      </c>
      <c r="F438" s="54">
        <v>266</v>
      </c>
      <c r="G438" s="54">
        <v>3</v>
      </c>
      <c r="H438" s="64">
        <v>149.4</v>
      </c>
      <c r="I438" s="64">
        <v>144.4</v>
      </c>
      <c r="J438" s="64">
        <v>139.4</v>
      </c>
    </row>
    <row r="439" spans="2:10" x14ac:dyDescent="0.25">
      <c r="B439" s="52" t="s">
        <v>258</v>
      </c>
      <c r="C439" s="18" t="s">
        <v>934</v>
      </c>
      <c r="D439" s="52">
        <v>5</v>
      </c>
      <c r="E439" s="52" t="s">
        <v>937</v>
      </c>
      <c r="F439" s="54">
        <v>89</v>
      </c>
      <c r="G439" s="54">
        <v>1</v>
      </c>
      <c r="H439" s="64">
        <v>149.4</v>
      </c>
      <c r="I439" s="64">
        <v>144.4</v>
      </c>
      <c r="J439" s="64">
        <v>139.4</v>
      </c>
    </row>
    <row r="440" spans="2:10" x14ac:dyDescent="0.25">
      <c r="B440" s="52" t="s">
        <v>258</v>
      </c>
      <c r="C440" s="18" t="s">
        <v>934</v>
      </c>
      <c r="D440" s="52">
        <v>5</v>
      </c>
      <c r="E440" s="52" t="s">
        <v>1060</v>
      </c>
      <c r="F440" s="54">
        <v>564</v>
      </c>
      <c r="G440" s="54">
        <v>5</v>
      </c>
      <c r="H440" s="64">
        <v>149.4</v>
      </c>
      <c r="I440" s="64">
        <v>144.4</v>
      </c>
      <c r="J440" s="64">
        <v>139.4</v>
      </c>
    </row>
    <row r="441" spans="2:10" x14ac:dyDescent="0.25">
      <c r="B441" s="52" t="s">
        <v>258</v>
      </c>
      <c r="C441" s="18" t="s">
        <v>1061</v>
      </c>
      <c r="D441" s="52">
        <v>5</v>
      </c>
      <c r="E441" s="52" t="s">
        <v>1191</v>
      </c>
      <c r="F441" s="54">
        <v>106</v>
      </c>
      <c r="G441" s="54">
        <v>2</v>
      </c>
      <c r="H441" s="64">
        <v>1215</v>
      </c>
      <c r="I441" s="64">
        <v>1210</v>
      </c>
      <c r="J441" s="64">
        <v>1205</v>
      </c>
    </row>
    <row r="442" spans="2:10" x14ac:dyDescent="0.25">
      <c r="B442" s="52" t="s">
        <v>258</v>
      </c>
      <c r="C442" s="18" t="s">
        <v>1061</v>
      </c>
      <c r="D442" s="52">
        <v>5</v>
      </c>
      <c r="E442" s="52" t="s">
        <v>1192</v>
      </c>
      <c r="F442" s="54">
        <v>62</v>
      </c>
      <c r="G442" s="54">
        <v>1</v>
      </c>
      <c r="H442" s="64">
        <v>1215</v>
      </c>
      <c r="I442" s="64">
        <v>1210</v>
      </c>
      <c r="J442" s="64">
        <v>1205</v>
      </c>
    </row>
    <row r="443" spans="2:10" x14ac:dyDescent="0.25">
      <c r="B443" s="52" t="s">
        <v>258</v>
      </c>
      <c r="C443" s="18" t="s">
        <v>1480</v>
      </c>
      <c r="D443" s="52">
        <v>1.8</v>
      </c>
      <c r="E443" s="52" t="s">
        <v>303</v>
      </c>
      <c r="F443" s="54">
        <v>70</v>
      </c>
      <c r="G443" s="54">
        <v>13</v>
      </c>
      <c r="H443" s="64">
        <v>1196.0999999999999</v>
      </c>
      <c r="I443" s="64">
        <v>1191.0999999999999</v>
      </c>
      <c r="J443" s="64">
        <v>1186.0999999999999</v>
      </c>
    </row>
    <row r="444" spans="2:10" x14ac:dyDescent="0.25">
      <c r="B444" s="52" t="s">
        <v>258</v>
      </c>
      <c r="C444" s="18" t="s">
        <v>1363</v>
      </c>
      <c r="D444" s="52">
        <v>1</v>
      </c>
      <c r="E444" s="52" t="s">
        <v>1364</v>
      </c>
      <c r="F444" s="54">
        <v>44</v>
      </c>
      <c r="G444" s="54">
        <v>3</v>
      </c>
      <c r="H444" s="64">
        <v>5310</v>
      </c>
      <c r="I444" s="64">
        <v>5305</v>
      </c>
      <c r="J444" s="64">
        <v>5300</v>
      </c>
    </row>
    <row r="445" spans="2:10" x14ac:dyDescent="0.25">
      <c r="B445" s="52" t="s">
        <v>258</v>
      </c>
      <c r="C445" s="18" t="s">
        <v>462</v>
      </c>
      <c r="D445" s="52">
        <v>0.9</v>
      </c>
      <c r="E445" s="52" t="s">
        <v>304</v>
      </c>
      <c r="F445" s="54">
        <v>77</v>
      </c>
      <c r="G445" s="54">
        <v>8</v>
      </c>
      <c r="H445" s="64">
        <v>2232.9</v>
      </c>
      <c r="I445" s="64">
        <v>2227.9</v>
      </c>
      <c r="J445" s="64">
        <v>2222.9</v>
      </c>
    </row>
    <row r="446" spans="2:10" x14ac:dyDescent="0.25">
      <c r="B446" s="52" t="s">
        <v>258</v>
      </c>
      <c r="C446" s="18" t="s">
        <v>463</v>
      </c>
      <c r="D446" s="52">
        <v>1.2</v>
      </c>
      <c r="E446" s="52" t="s">
        <v>305</v>
      </c>
      <c r="F446" s="54">
        <v>152</v>
      </c>
      <c r="G446" s="54">
        <v>12</v>
      </c>
      <c r="H446" s="64">
        <v>1793.7</v>
      </c>
      <c r="I446" s="64">
        <v>1788.7</v>
      </c>
      <c r="J446" s="64">
        <v>1783.7</v>
      </c>
    </row>
  </sheetData>
  <autoFilter ref="B13:J413"/>
  <mergeCells count="1">
    <mergeCell ref="H12:J12"/>
  </mergeCells>
  <phoneticPr fontId="5" type="noConversion"/>
  <conditionalFormatting sqref="B241:B255 B39:B153 B156:B234">
    <cfRule type="expression" dxfId="46" priority="20">
      <formula>($G39&lt;=0)</formula>
    </cfRule>
  </conditionalFormatting>
  <conditionalFormatting sqref="C39:G153 B154:G155 C156:G234 C241:G255 B14:G38 B256:G413 B235:G240">
    <cfRule type="expression" dxfId="45" priority="99">
      <formula>(#REF!&lt;=0)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1:L218"/>
  <sheetViews>
    <sheetView showGridLines="0" workbookViewId="0">
      <selection activeCell="G221" sqref="G221"/>
    </sheetView>
  </sheetViews>
  <sheetFormatPr defaultRowHeight="15" x14ac:dyDescent="0.25"/>
  <cols>
    <col min="1" max="1" width="5.7109375" customWidth="1"/>
    <col min="2" max="2" width="13.7109375" style="6" customWidth="1"/>
    <col min="3" max="3" width="23.7109375" customWidth="1"/>
    <col min="4" max="4" width="23.7109375" style="6" customWidth="1"/>
    <col min="5" max="5" width="14.5703125" style="6" customWidth="1"/>
    <col min="6" max="6" width="22.28515625" customWidth="1"/>
    <col min="7" max="7" width="26.28515625" style="6" customWidth="1"/>
    <col min="8" max="8" width="12.42578125" style="33" customWidth="1"/>
    <col min="9" max="11" width="14.7109375" style="60" customWidth="1"/>
    <col min="12" max="12" width="9.140625" style="60"/>
  </cols>
  <sheetData>
    <row r="11" spans="2:11" ht="15.75" thickBot="1" x14ac:dyDescent="0.3"/>
    <row r="12" spans="2:11" ht="16.5" thickBot="1" x14ac:dyDescent="0.3">
      <c r="B12" s="13"/>
      <c r="C12" s="13"/>
      <c r="F12" s="13"/>
      <c r="G12" s="13"/>
      <c r="H12" s="51">
        <v>45018</v>
      </c>
      <c r="I12" s="82" t="s">
        <v>1149</v>
      </c>
      <c r="J12" s="82"/>
      <c r="K12" s="83"/>
    </row>
    <row r="13" spans="2:11" ht="15.75" x14ac:dyDescent="0.25">
      <c r="B13" s="15" t="s">
        <v>250</v>
      </c>
      <c r="C13" s="15" t="s">
        <v>308</v>
      </c>
      <c r="D13" s="55" t="s">
        <v>328</v>
      </c>
      <c r="E13" s="55" t="s">
        <v>729</v>
      </c>
      <c r="F13" s="15" t="s">
        <v>253</v>
      </c>
      <c r="G13" s="15" t="s">
        <v>705</v>
      </c>
      <c r="H13" s="15" t="s">
        <v>706</v>
      </c>
      <c r="I13" s="62" t="s">
        <v>588</v>
      </c>
      <c r="J13" s="62" t="s">
        <v>591</v>
      </c>
      <c r="K13" s="62" t="s">
        <v>590</v>
      </c>
    </row>
    <row r="14" spans="2:11" x14ac:dyDescent="0.25">
      <c r="B14" s="52" t="s">
        <v>309</v>
      </c>
      <c r="C14" s="74" t="s">
        <v>916</v>
      </c>
      <c r="D14" s="52" t="s">
        <v>439</v>
      </c>
      <c r="E14" s="52">
        <v>4</v>
      </c>
      <c r="F14" s="52" t="s">
        <v>1054</v>
      </c>
      <c r="G14" s="18" t="s">
        <v>1133</v>
      </c>
      <c r="H14" s="54">
        <v>17.200000000000045</v>
      </c>
      <c r="I14" s="64">
        <v>450</v>
      </c>
      <c r="J14" s="64">
        <v>445</v>
      </c>
      <c r="K14" s="64">
        <v>440</v>
      </c>
    </row>
    <row r="15" spans="2:11" x14ac:dyDescent="0.25">
      <c r="B15" s="52" t="s">
        <v>309</v>
      </c>
      <c r="C15" s="74" t="s">
        <v>916</v>
      </c>
      <c r="D15" s="52" t="s">
        <v>439</v>
      </c>
      <c r="E15" s="52">
        <v>10</v>
      </c>
      <c r="F15" s="52" t="s">
        <v>311</v>
      </c>
      <c r="G15" s="18" t="s">
        <v>1024</v>
      </c>
      <c r="H15" s="54">
        <v>271.79999999999995</v>
      </c>
      <c r="I15" s="64">
        <v>382.5</v>
      </c>
      <c r="J15" s="64">
        <v>377.5</v>
      </c>
      <c r="K15" s="64">
        <v>372.5</v>
      </c>
    </row>
    <row r="16" spans="2:11" x14ac:dyDescent="0.25">
      <c r="B16" s="52" t="s">
        <v>309</v>
      </c>
      <c r="C16" s="74" t="s">
        <v>916</v>
      </c>
      <c r="D16" s="52" t="s">
        <v>439</v>
      </c>
      <c r="E16" s="52">
        <v>12</v>
      </c>
      <c r="F16" s="52" t="s">
        <v>311</v>
      </c>
      <c r="G16" s="18" t="s">
        <v>1010</v>
      </c>
      <c r="H16" s="54">
        <v>1809</v>
      </c>
      <c r="I16" s="64">
        <v>382.5</v>
      </c>
      <c r="J16" s="64">
        <v>377.5</v>
      </c>
      <c r="K16" s="64">
        <v>372.5</v>
      </c>
    </row>
    <row r="17" spans="2:11" x14ac:dyDescent="0.25">
      <c r="B17" s="52" t="s">
        <v>309</v>
      </c>
      <c r="C17" s="74" t="s">
        <v>916</v>
      </c>
      <c r="D17" s="52" t="s">
        <v>439</v>
      </c>
      <c r="E17" s="52">
        <v>14</v>
      </c>
      <c r="F17" s="52" t="s">
        <v>1485</v>
      </c>
      <c r="G17" s="18" t="s">
        <v>245</v>
      </c>
      <c r="H17" s="54">
        <v>435.6</v>
      </c>
      <c r="I17" s="64">
        <v>382.5</v>
      </c>
      <c r="J17" s="64">
        <v>377.5</v>
      </c>
      <c r="K17" s="64">
        <v>372.5</v>
      </c>
    </row>
    <row r="18" spans="2:11" x14ac:dyDescent="0.25">
      <c r="B18" s="52" t="s">
        <v>309</v>
      </c>
      <c r="C18" s="74" t="s">
        <v>916</v>
      </c>
      <c r="D18" s="52" t="s">
        <v>439</v>
      </c>
      <c r="E18" s="52">
        <v>15</v>
      </c>
      <c r="F18" s="52" t="s">
        <v>311</v>
      </c>
      <c r="G18" s="18" t="s">
        <v>322</v>
      </c>
      <c r="H18" s="54">
        <v>61</v>
      </c>
      <c r="I18" s="64">
        <v>382.5</v>
      </c>
      <c r="J18" s="64">
        <v>377.5</v>
      </c>
      <c r="K18" s="64">
        <v>372.5</v>
      </c>
    </row>
    <row r="19" spans="2:11" x14ac:dyDescent="0.25">
      <c r="B19" s="52" t="s">
        <v>309</v>
      </c>
      <c r="C19" s="74" t="s">
        <v>916</v>
      </c>
      <c r="D19" s="52" t="s">
        <v>439</v>
      </c>
      <c r="E19" s="52">
        <v>20</v>
      </c>
      <c r="F19" s="52" t="s">
        <v>311</v>
      </c>
      <c r="G19" s="18" t="s">
        <v>1365</v>
      </c>
      <c r="H19" s="54">
        <v>3</v>
      </c>
      <c r="I19" s="64">
        <v>382.5</v>
      </c>
      <c r="J19" s="64">
        <v>377.5</v>
      </c>
      <c r="K19" s="64">
        <v>372.5</v>
      </c>
    </row>
    <row r="20" spans="2:11" x14ac:dyDescent="0.25">
      <c r="B20" s="52" t="s">
        <v>309</v>
      </c>
      <c r="C20" s="74" t="s">
        <v>916</v>
      </c>
      <c r="D20" s="52" t="s">
        <v>439</v>
      </c>
      <c r="E20" s="52">
        <v>22</v>
      </c>
      <c r="F20" s="52" t="s">
        <v>311</v>
      </c>
      <c r="G20" s="18" t="s">
        <v>1193</v>
      </c>
      <c r="H20" s="54">
        <v>78.5</v>
      </c>
      <c r="I20" s="64">
        <v>373.5</v>
      </c>
      <c r="J20" s="64">
        <v>368.5</v>
      </c>
      <c r="K20" s="64">
        <v>363.5</v>
      </c>
    </row>
    <row r="21" spans="2:11" x14ac:dyDescent="0.25">
      <c r="B21" s="52" t="s">
        <v>309</v>
      </c>
      <c r="C21" s="74" t="s">
        <v>916</v>
      </c>
      <c r="D21" s="52" t="s">
        <v>439</v>
      </c>
      <c r="E21" s="52">
        <v>24</v>
      </c>
      <c r="F21" s="52" t="s">
        <v>1054</v>
      </c>
      <c r="G21" s="18" t="s">
        <v>1194</v>
      </c>
      <c r="H21" s="54">
        <v>48</v>
      </c>
      <c r="I21" s="64">
        <v>373.5</v>
      </c>
      <c r="J21" s="64">
        <v>368.5</v>
      </c>
      <c r="K21" s="64">
        <v>363.5</v>
      </c>
    </row>
    <row r="22" spans="2:11" x14ac:dyDescent="0.25">
      <c r="B22" s="52" t="s">
        <v>309</v>
      </c>
      <c r="C22" s="74" t="s">
        <v>916</v>
      </c>
      <c r="D22" s="52" t="s">
        <v>439</v>
      </c>
      <c r="E22" s="52">
        <v>25</v>
      </c>
      <c r="F22" s="52" t="s">
        <v>1485</v>
      </c>
      <c r="G22" s="18" t="s">
        <v>938</v>
      </c>
      <c r="H22" s="54">
        <v>1432</v>
      </c>
      <c r="I22" s="64">
        <v>373.5</v>
      </c>
      <c r="J22" s="64">
        <v>368.5</v>
      </c>
      <c r="K22" s="64">
        <v>363.5</v>
      </c>
    </row>
    <row r="23" spans="2:11" x14ac:dyDescent="0.25">
      <c r="B23" s="52" t="s">
        <v>309</v>
      </c>
      <c r="C23" s="74" t="s">
        <v>916</v>
      </c>
      <c r="D23" s="52" t="s">
        <v>439</v>
      </c>
      <c r="E23" s="52">
        <v>30</v>
      </c>
      <c r="F23" s="52" t="s">
        <v>1485</v>
      </c>
      <c r="G23" s="18" t="s">
        <v>245</v>
      </c>
      <c r="H23" s="54">
        <v>4</v>
      </c>
      <c r="I23" s="64">
        <v>373.5</v>
      </c>
      <c r="J23" s="64">
        <v>368.5</v>
      </c>
      <c r="K23" s="64">
        <v>363.5</v>
      </c>
    </row>
    <row r="24" spans="2:11" x14ac:dyDescent="0.25">
      <c r="B24" s="52" t="s">
        <v>309</v>
      </c>
      <c r="C24" s="74" t="s">
        <v>916</v>
      </c>
      <c r="D24" s="52" t="s">
        <v>439</v>
      </c>
      <c r="E24" s="52">
        <v>32</v>
      </c>
      <c r="F24" s="52" t="s">
        <v>311</v>
      </c>
      <c r="G24" s="18" t="s">
        <v>245</v>
      </c>
      <c r="H24" s="54">
        <v>18</v>
      </c>
      <c r="I24" s="64">
        <v>373.5</v>
      </c>
      <c r="J24" s="64">
        <v>368.5</v>
      </c>
      <c r="K24" s="64">
        <v>363.5</v>
      </c>
    </row>
    <row r="25" spans="2:11" x14ac:dyDescent="0.25">
      <c r="B25" s="52" t="s">
        <v>309</v>
      </c>
      <c r="C25" s="74" t="s">
        <v>916</v>
      </c>
      <c r="D25" s="52" t="s">
        <v>439</v>
      </c>
      <c r="E25" s="52">
        <v>45</v>
      </c>
      <c r="F25" s="52" t="s">
        <v>311</v>
      </c>
      <c r="G25" s="18" t="s">
        <v>245</v>
      </c>
      <c r="H25" s="54">
        <v>6</v>
      </c>
      <c r="I25" s="64">
        <v>373.5</v>
      </c>
      <c r="J25" s="64">
        <v>368.5</v>
      </c>
      <c r="K25" s="64">
        <v>363.5</v>
      </c>
    </row>
    <row r="26" spans="2:11" x14ac:dyDescent="0.25">
      <c r="B26" s="52" t="s">
        <v>309</v>
      </c>
      <c r="C26" s="74" t="s">
        <v>916</v>
      </c>
      <c r="D26" s="52" t="s">
        <v>439</v>
      </c>
      <c r="E26" s="52">
        <v>48</v>
      </c>
      <c r="F26" s="52" t="s">
        <v>1485</v>
      </c>
      <c r="G26" s="18">
        <v>0.7</v>
      </c>
      <c r="H26" s="54">
        <v>86</v>
      </c>
      <c r="I26" s="64">
        <v>373.5</v>
      </c>
      <c r="J26" s="64">
        <v>368.5</v>
      </c>
      <c r="K26" s="64">
        <v>363.5</v>
      </c>
    </row>
    <row r="27" spans="2:11" x14ac:dyDescent="0.25">
      <c r="B27" s="52" t="s">
        <v>309</v>
      </c>
      <c r="C27" s="74" t="s">
        <v>916</v>
      </c>
      <c r="D27" s="52" t="s">
        <v>439</v>
      </c>
      <c r="E27" s="52">
        <v>56</v>
      </c>
      <c r="F27" s="52" t="s">
        <v>1054</v>
      </c>
      <c r="G27" s="18" t="s">
        <v>245</v>
      </c>
      <c r="H27" s="54">
        <v>38</v>
      </c>
      <c r="I27" s="64">
        <v>549</v>
      </c>
      <c r="J27" s="64">
        <v>544</v>
      </c>
      <c r="K27" s="64">
        <v>539</v>
      </c>
    </row>
    <row r="28" spans="2:11" x14ac:dyDescent="0.25">
      <c r="B28" s="52" t="s">
        <v>309</v>
      </c>
      <c r="C28" s="74" t="s">
        <v>916</v>
      </c>
      <c r="D28" s="52" t="s">
        <v>439</v>
      </c>
      <c r="E28" s="52">
        <v>60</v>
      </c>
      <c r="F28" s="52" t="s">
        <v>311</v>
      </c>
      <c r="G28" s="18" t="s">
        <v>1279</v>
      </c>
      <c r="H28" s="54">
        <v>636</v>
      </c>
      <c r="I28" s="64">
        <v>373.5</v>
      </c>
      <c r="J28" s="64">
        <v>368.5</v>
      </c>
      <c r="K28" s="64">
        <v>363.5</v>
      </c>
    </row>
    <row r="29" spans="2:11" x14ac:dyDescent="0.25">
      <c r="B29" s="52" t="s">
        <v>309</v>
      </c>
      <c r="C29" s="74" t="s">
        <v>916</v>
      </c>
      <c r="D29" s="52" t="s">
        <v>439</v>
      </c>
      <c r="E29" s="52">
        <v>80</v>
      </c>
      <c r="F29" s="52" t="s">
        <v>1485</v>
      </c>
      <c r="G29" s="18" t="s">
        <v>546</v>
      </c>
      <c r="H29" s="54">
        <v>3659</v>
      </c>
      <c r="I29" s="64">
        <v>373.5</v>
      </c>
      <c r="J29" s="64">
        <v>368.5</v>
      </c>
      <c r="K29" s="64">
        <v>363.5</v>
      </c>
    </row>
    <row r="30" spans="2:11" x14ac:dyDescent="0.25">
      <c r="B30" s="52" t="s">
        <v>309</v>
      </c>
      <c r="C30" s="74" t="s">
        <v>916</v>
      </c>
      <c r="D30" s="52" t="s">
        <v>439</v>
      </c>
      <c r="E30" s="52" t="s">
        <v>1484</v>
      </c>
      <c r="F30" s="52" t="s">
        <v>1054</v>
      </c>
      <c r="G30" s="18" t="s">
        <v>245</v>
      </c>
      <c r="H30" s="54">
        <v>300</v>
      </c>
      <c r="I30" s="64">
        <v>373.5</v>
      </c>
      <c r="J30" s="64">
        <v>368.5</v>
      </c>
      <c r="K30" s="64">
        <v>363.5</v>
      </c>
    </row>
    <row r="31" spans="2:11" x14ac:dyDescent="0.25">
      <c r="B31" s="52" t="s">
        <v>309</v>
      </c>
      <c r="C31" s="74" t="s">
        <v>916</v>
      </c>
      <c r="D31" s="52" t="s">
        <v>439</v>
      </c>
      <c r="E31" s="52">
        <v>90</v>
      </c>
      <c r="F31" s="52" t="s">
        <v>1054</v>
      </c>
      <c r="G31" s="18" t="s">
        <v>988</v>
      </c>
      <c r="H31" s="54">
        <v>3933</v>
      </c>
      <c r="I31" s="64">
        <v>373.5</v>
      </c>
      <c r="J31" s="64">
        <v>368.5</v>
      </c>
      <c r="K31" s="64">
        <v>363.5</v>
      </c>
    </row>
    <row r="32" spans="2:11" x14ac:dyDescent="0.25">
      <c r="B32" s="52" t="s">
        <v>309</v>
      </c>
      <c r="C32" s="74" t="s">
        <v>916</v>
      </c>
      <c r="D32" s="52" t="s">
        <v>439</v>
      </c>
      <c r="E32" s="52">
        <v>95</v>
      </c>
      <c r="F32" s="52" t="s">
        <v>1485</v>
      </c>
      <c r="G32" s="18" t="s">
        <v>323</v>
      </c>
      <c r="H32" s="54">
        <v>38</v>
      </c>
      <c r="I32" s="64">
        <v>373.5</v>
      </c>
      <c r="J32" s="64">
        <v>368.5</v>
      </c>
      <c r="K32" s="64">
        <v>363.5</v>
      </c>
    </row>
    <row r="33" spans="2:11" x14ac:dyDescent="0.25">
      <c r="B33" s="52" t="s">
        <v>309</v>
      </c>
      <c r="C33" s="74" t="s">
        <v>916</v>
      </c>
      <c r="D33" s="52" t="s">
        <v>439</v>
      </c>
      <c r="E33" s="52">
        <v>105</v>
      </c>
      <c r="F33" s="52" t="s">
        <v>1485</v>
      </c>
      <c r="G33" s="18" t="s">
        <v>1148</v>
      </c>
      <c r="H33" s="54">
        <v>1123</v>
      </c>
      <c r="I33" s="64">
        <v>373.5</v>
      </c>
      <c r="J33" s="64">
        <v>368.5</v>
      </c>
      <c r="K33" s="64">
        <v>363.5</v>
      </c>
    </row>
    <row r="34" spans="2:11" x14ac:dyDescent="0.25">
      <c r="B34" s="52" t="s">
        <v>309</v>
      </c>
      <c r="C34" s="74" t="s">
        <v>916</v>
      </c>
      <c r="D34" s="52" t="s">
        <v>439</v>
      </c>
      <c r="E34" s="52">
        <v>105</v>
      </c>
      <c r="F34" s="52" t="s">
        <v>1054</v>
      </c>
      <c r="G34" s="18" t="s">
        <v>477</v>
      </c>
      <c r="H34" s="54">
        <v>838</v>
      </c>
      <c r="I34" s="64">
        <v>373.5</v>
      </c>
      <c r="J34" s="64">
        <v>368.5</v>
      </c>
      <c r="K34" s="64">
        <v>363.5</v>
      </c>
    </row>
    <row r="35" spans="2:11" x14ac:dyDescent="0.25">
      <c r="B35" s="52" t="s">
        <v>309</v>
      </c>
      <c r="C35" s="74" t="s">
        <v>916</v>
      </c>
      <c r="D35" s="52" t="s">
        <v>439</v>
      </c>
      <c r="E35" s="52">
        <v>110</v>
      </c>
      <c r="F35" s="52" t="s">
        <v>1485</v>
      </c>
      <c r="G35" s="18" t="s">
        <v>1259</v>
      </c>
      <c r="H35" s="54">
        <v>1670</v>
      </c>
      <c r="I35" s="64">
        <v>373.5</v>
      </c>
      <c r="J35" s="64">
        <v>368.5</v>
      </c>
      <c r="K35" s="64">
        <v>363.5</v>
      </c>
    </row>
    <row r="36" spans="2:11" x14ac:dyDescent="0.25">
      <c r="B36" s="52" t="s">
        <v>309</v>
      </c>
      <c r="C36" s="74" t="s">
        <v>916</v>
      </c>
      <c r="D36" s="52" t="s">
        <v>439</v>
      </c>
      <c r="E36" s="52">
        <v>120</v>
      </c>
      <c r="F36" s="52" t="s">
        <v>311</v>
      </c>
      <c r="G36" s="18" t="s">
        <v>245</v>
      </c>
      <c r="H36" s="54">
        <v>1097</v>
      </c>
      <c r="I36" s="64">
        <v>387</v>
      </c>
      <c r="J36" s="64">
        <v>382</v>
      </c>
      <c r="K36" s="64">
        <v>377</v>
      </c>
    </row>
    <row r="37" spans="2:11" x14ac:dyDescent="0.25">
      <c r="B37" s="52" t="s">
        <v>309</v>
      </c>
      <c r="C37" s="74" t="s">
        <v>916</v>
      </c>
      <c r="D37" s="52" t="s">
        <v>439</v>
      </c>
      <c r="E37" s="52">
        <v>130</v>
      </c>
      <c r="F37" s="52" t="s">
        <v>1485</v>
      </c>
      <c r="G37" s="18" t="s">
        <v>121</v>
      </c>
      <c r="H37" s="54">
        <v>3595</v>
      </c>
      <c r="I37" s="64">
        <v>373.5</v>
      </c>
      <c r="J37" s="64">
        <v>368.5</v>
      </c>
      <c r="K37" s="64">
        <v>363.5</v>
      </c>
    </row>
    <row r="38" spans="2:11" x14ac:dyDescent="0.25">
      <c r="B38" s="52" t="s">
        <v>547</v>
      </c>
      <c r="C38" s="74" t="s">
        <v>916</v>
      </c>
      <c r="D38" s="52" t="s">
        <v>439</v>
      </c>
      <c r="E38" s="52">
        <v>180</v>
      </c>
      <c r="F38" s="52" t="s">
        <v>311</v>
      </c>
      <c r="G38" s="18" t="s">
        <v>245</v>
      </c>
      <c r="H38" s="54">
        <v>202</v>
      </c>
      <c r="I38" s="64">
        <v>423</v>
      </c>
      <c r="J38" s="64">
        <v>418</v>
      </c>
      <c r="K38" s="64">
        <v>413</v>
      </c>
    </row>
    <row r="39" spans="2:11" x14ac:dyDescent="0.25">
      <c r="B39" s="52" t="s">
        <v>547</v>
      </c>
      <c r="C39" s="74" t="s">
        <v>916</v>
      </c>
      <c r="D39" s="52" t="s">
        <v>439</v>
      </c>
      <c r="E39" s="52">
        <v>200</v>
      </c>
      <c r="F39" s="52" t="s">
        <v>311</v>
      </c>
      <c r="G39" s="18" t="s">
        <v>245</v>
      </c>
      <c r="H39" s="54">
        <v>352</v>
      </c>
      <c r="I39" s="64">
        <v>373.5</v>
      </c>
      <c r="J39" s="64">
        <v>368.5</v>
      </c>
      <c r="K39" s="64">
        <v>363.5</v>
      </c>
    </row>
    <row r="40" spans="2:11" x14ac:dyDescent="0.25">
      <c r="B40" s="52" t="s">
        <v>309</v>
      </c>
      <c r="C40" s="74" t="s">
        <v>916</v>
      </c>
      <c r="D40" s="52" t="s">
        <v>439</v>
      </c>
      <c r="E40" s="52">
        <v>250</v>
      </c>
      <c r="F40" s="52" t="s">
        <v>1054</v>
      </c>
      <c r="G40" s="18">
        <v>1.2</v>
      </c>
      <c r="H40" s="54">
        <v>482</v>
      </c>
      <c r="I40" s="64">
        <v>373.5</v>
      </c>
      <c r="J40" s="64">
        <v>368.5</v>
      </c>
      <c r="K40" s="64">
        <v>363.5</v>
      </c>
    </row>
    <row r="41" spans="2:11" x14ac:dyDescent="0.25">
      <c r="B41" s="52" t="s">
        <v>547</v>
      </c>
      <c r="C41" s="74" t="s">
        <v>916</v>
      </c>
      <c r="D41" s="52" t="s">
        <v>439</v>
      </c>
      <c r="E41" s="52">
        <v>370</v>
      </c>
      <c r="F41" s="52" t="s">
        <v>311</v>
      </c>
      <c r="G41" s="18" t="s">
        <v>245</v>
      </c>
      <c r="H41" s="54">
        <v>484</v>
      </c>
      <c r="I41" s="64">
        <v>450</v>
      </c>
      <c r="J41" s="64">
        <v>445</v>
      </c>
      <c r="K41" s="64">
        <v>440</v>
      </c>
    </row>
    <row r="42" spans="2:11" x14ac:dyDescent="0.25">
      <c r="B42" s="52" t="s">
        <v>547</v>
      </c>
      <c r="C42" s="74" t="s">
        <v>916</v>
      </c>
      <c r="D42" s="52" t="s">
        <v>439</v>
      </c>
      <c r="E42" s="52">
        <v>380</v>
      </c>
      <c r="F42" s="52" t="s">
        <v>311</v>
      </c>
      <c r="G42" s="18" t="s">
        <v>245</v>
      </c>
      <c r="H42" s="54">
        <v>474</v>
      </c>
      <c r="I42" s="64">
        <v>450</v>
      </c>
      <c r="J42" s="64">
        <v>445</v>
      </c>
      <c r="K42" s="64">
        <v>440</v>
      </c>
    </row>
    <row r="43" spans="2:11" x14ac:dyDescent="0.25">
      <c r="B43" s="52" t="s">
        <v>547</v>
      </c>
      <c r="C43" s="74" t="s">
        <v>916</v>
      </c>
      <c r="D43" s="52" t="s">
        <v>439</v>
      </c>
      <c r="E43" s="52">
        <v>160</v>
      </c>
      <c r="F43" s="52" t="s">
        <v>311</v>
      </c>
      <c r="G43" s="18">
        <v>1.8</v>
      </c>
      <c r="H43" s="54">
        <v>278</v>
      </c>
      <c r="I43" s="64">
        <v>594</v>
      </c>
      <c r="J43" s="64">
        <v>589</v>
      </c>
      <c r="K43" s="64">
        <v>584</v>
      </c>
    </row>
    <row r="44" spans="2:11" x14ac:dyDescent="0.25">
      <c r="B44" s="52" t="s">
        <v>324</v>
      </c>
      <c r="C44" s="74" t="s">
        <v>916</v>
      </c>
      <c r="D44" s="52" t="s">
        <v>439</v>
      </c>
      <c r="E44" s="52" t="s">
        <v>325</v>
      </c>
      <c r="F44" s="52" t="s">
        <v>1054</v>
      </c>
      <c r="G44" s="18">
        <v>1.02</v>
      </c>
      <c r="H44" s="54">
        <v>458</v>
      </c>
      <c r="I44" s="64">
        <v>531</v>
      </c>
      <c r="J44" s="64">
        <v>526</v>
      </c>
      <c r="K44" s="64">
        <v>521</v>
      </c>
    </row>
    <row r="45" spans="2:11" x14ac:dyDescent="0.25">
      <c r="B45" s="52" t="s">
        <v>309</v>
      </c>
      <c r="C45" s="74" t="s">
        <v>916</v>
      </c>
      <c r="D45" s="52" t="s">
        <v>476</v>
      </c>
      <c r="E45" s="52">
        <v>55</v>
      </c>
      <c r="F45" s="52" t="s">
        <v>311</v>
      </c>
      <c r="G45" s="18" t="s">
        <v>245</v>
      </c>
      <c r="H45" s="54">
        <v>74</v>
      </c>
      <c r="I45" s="64">
        <v>675</v>
      </c>
      <c r="J45" s="64">
        <v>670</v>
      </c>
      <c r="K45" s="64">
        <v>665</v>
      </c>
    </row>
    <row r="46" spans="2:11" x14ac:dyDescent="0.25">
      <c r="B46" s="52" t="s">
        <v>309</v>
      </c>
      <c r="C46" s="74" t="s">
        <v>916</v>
      </c>
      <c r="D46" s="52" t="s">
        <v>476</v>
      </c>
      <c r="E46" s="52">
        <v>80</v>
      </c>
      <c r="F46" s="52" t="s">
        <v>1054</v>
      </c>
      <c r="G46" s="18" t="s">
        <v>245</v>
      </c>
      <c r="H46" s="54">
        <v>6</v>
      </c>
      <c r="I46" s="64">
        <v>657</v>
      </c>
      <c r="J46" s="64">
        <v>652</v>
      </c>
      <c r="K46" s="64">
        <v>647</v>
      </c>
    </row>
    <row r="47" spans="2:11" x14ac:dyDescent="0.25">
      <c r="B47" s="52" t="s">
        <v>309</v>
      </c>
      <c r="C47" s="74" t="s">
        <v>916</v>
      </c>
      <c r="D47" s="52" t="s">
        <v>476</v>
      </c>
      <c r="E47" s="52">
        <v>110</v>
      </c>
      <c r="F47" s="52" t="s">
        <v>1054</v>
      </c>
      <c r="G47" s="18">
        <v>1.1000000000000001</v>
      </c>
      <c r="H47" s="54">
        <v>79</v>
      </c>
      <c r="I47" s="64">
        <v>711</v>
      </c>
      <c r="J47" s="64">
        <v>706</v>
      </c>
      <c r="K47" s="64">
        <v>701</v>
      </c>
    </row>
    <row r="48" spans="2:11" x14ac:dyDescent="0.25">
      <c r="B48" s="52" t="s">
        <v>309</v>
      </c>
      <c r="C48" s="74" t="s">
        <v>916</v>
      </c>
      <c r="D48" s="52" t="s">
        <v>476</v>
      </c>
      <c r="E48" s="52">
        <v>120</v>
      </c>
      <c r="F48" s="52" t="s">
        <v>311</v>
      </c>
      <c r="G48" s="18">
        <v>2</v>
      </c>
      <c r="H48" s="54">
        <v>175</v>
      </c>
      <c r="I48" s="64">
        <v>711</v>
      </c>
      <c r="J48" s="64">
        <v>706</v>
      </c>
      <c r="K48" s="64">
        <v>701</v>
      </c>
    </row>
    <row r="49" spans="2:12" x14ac:dyDescent="0.25">
      <c r="B49" s="52" t="s">
        <v>309</v>
      </c>
      <c r="C49" s="74" t="s">
        <v>916</v>
      </c>
      <c r="D49" s="52" t="s">
        <v>476</v>
      </c>
      <c r="E49" s="52">
        <v>130</v>
      </c>
      <c r="F49" s="52" t="s">
        <v>1054</v>
      </c>
      <c r="G49" s="18" t="s">
        <v>394</v>
      </c>
      <c r="H49" s="54">
        <v>242</v>
      </c>
      <c r="I49" s="64">
        <v>711</v>
      </c>
      <c r="J49" s="64">
        <v>706</v>
      </c>
      <c r="K49" s="64">
        <v>701</v>
      </c>
    </row>
    <row r="50" spans="2:12" x14ac:dyDescent="0.25">
      <c r="B50" s="52" t="s">
        <v>309</v>
      </c>
      <c r="C50" s="74" t="s">
        <v>916</v>
      </c>
      <c r="D50" s="52" t="s">
        <v>476</v>
      </c>
      <c r="E50" s="52">
        <v>185</v>
      </c>
      <c r="F50" s="52" t="s">
        <v>1054</v>
      </c>
      <c r="G50" s="18">
        <v>1.18</v>
      </c>
      <c r="H50" s="54">
        <v>260</v>
      </c>
      <c r="I50" s="64">
        <v>711</v>
      </c>
      <c r="J50" s="64">
        <v>706</v>
      </c>
      <c r="K50" s="64">
        <v>701</v>
      </c>
    </row>
    <row r="51" spans="2:12" x14ac:dyDescent="0.25">
      <c r="B51" s="52" t="s">
        <v>309</v>
      </c>
      <c r="C51" s="74" t="s">
        <v>1258</v>
      </c>
      <c r="D51" s="52" t="s">
        <v>464</v>
      </c>
      <c r="E51" s="52">
        <v>65</v>
      </c>
      <c r="F51" s="52" t="s">
        <v>311</v>
      </c>
      <c r="G51" s="18" t="s">
        <v>245</v>
      </c>
      <c r="H51" s="54">
        <v>131</v>
      </c>
      <c r="I51" s="64">
        <v>450</v>
      </c>
      <c r="J51" s="64">
        <v>445</v>
      </c>
      <c r="K51" s="64">
        <v>440</v>
      </c>
    </row>
    <row r="52" spans="2:12" x14ac:dyDescent="0.25">
      <c r="B52" s="52" t="s">
        <v>309</v>
      </c>
      <c r="C52" s="74" t="s">
        <v>916</v>
      </c>
      <c r="D52" s="52" t="s">
        <v>465</v>
      </c>
      <c r="E52" s="52">
        <v>10</v>
      </c>
      <c r="F52" s="52" t="s">
        <v>311</v>
      </c>
      <c r="G52" s="18" t="s">
        <v>245</v>
      </c>
      <c r="H52" s="54">
        <v>61</v>
      </c>
      <c r="I52" s="64">
        <v>810</v>
      </c>
      <c r="J52" s="64">
        <v>805</v>
      </c>
      <c r="K52" s="64">
        <v>800</v>
      </c>
    </row>
    <row r="53" spans="2:12" s="11" customFormat="1" x14ac:dyDescent="0.25">
      <c r="B53" s="52" t="s">
        <v>309</v>
      </c>
      <c r="C53" s="52" t="s">
        <v>717</v>
      </c>
      <c r="D53" s="52" t="s">
        <v>465</v>
      </c>
      <c r="E53" s="52">
        <v>16</v>
      </c>
      <c r="F53" s="52" t="s">
        <v>311</v>
      </c>
      <c r="G53" s="18" t="s">
        <v>245</v>
      </c>
      <c r="H53" s="54">
        <v>14</v>
      </c>
      <c r="I53" s="64">
        <v>810</v>
      </c>
      <c r="J53" s="64">
        <v>805</v>
      </c>
      <c r="K53" s="64">
        <v>800</v>
      </c>
      <c r="L53" s="60"/>
    </row>
    <row r="54" spans="2:12" s="11" customFormat="1" x14ac:dyDescent="0.25">
      <c r="B54" s="52" t="s">
        <v>309</v>
      </c>
      <c r="C54" s="52" t="s">
        <v>717</v>
      </c>
      <c r="D54" s="52" t="s">
        <v>465</v>
      </c>
      <c r="E54" s="52">
        <v>50</v>
      </c>
      <c r="F54" s="52" t="s">
        <v>311</v>
      </c>
      <c r="G54" s="18">
        <v>1.66</v>
      </c>
      <c r="H54" s="54">
        <v>33</v>
      </c>
      <c r="I54" s="64">
        <v>765</v>
      </c>
      <c r="J54" s="64">
        <v>760</v>
      </c>
      <c r="K54" s="64">
        <v>755</v>
      </c>
      <c r="L54" s="60"/>
    </row>
    <row r="55" spans="2:12" s="11" customFormat="1" x14ac:dyDescent="0.25">
      <c r="B55" s="52" t="s">
        <v>309</v>
      </c>
      <c r="C55" s="52" t="s">
        <v>717</v>
      </c>
      <c r="D55" s="52" t="s">
        <v>465</v>
      </c>
      <c r="E55" s="52">
        <v>70</v>
      </c>
      <c r="F55" s="52" t="s">
        <v>311</v>
      </c>
      <c r="G55" s="18" t="s">
        <v>555</v>
      </c>
      <c r="H55" s="54">
        <v>10</v>
      </c>
      <c r="I55" s="64">
        <v>675</v>
      </c>
      <c r="J55" s="64">
        <v>670</v>
      </c>
      <c r="K55" s="64">
        <v>665</v>
      </c>
      <c r="L55" s="60"/>
    </row>
    <row r="56" spans="2:12" s="11" customFormat="1" x14ac:dyDescent="0.25">
      <c r="B56" s="52" t="s">
        <v>309</v>
      </c>
      <c r="C56" s="52" t="s">
        <v>1195</v>
      </c>
      <c r="D56" s="52" t="s">
        <v>1196</v>
      </c>
      <c r="E56" s="52">
        <v>8</v>
      </c>
      <c r="F56" s="52" t="s">
        <v>311</v>
      </c>
      <c r="G56" s="18" t="s">
        <v>245</v>
      </c>
      <c r="H56" s="54">
        <v>5</v>
      </c>
      <c r="I56" s="64">
        <v>2115</v>
      </c>
      <c r="J56" s="64">
        <v>2110</v>
      </c>
      <c r="K56" s="64">
        <v>2105</v>
      </c>
      <c r="L56" s="60"/>
    </row>
    <row r="57" spans="2:12" s="11" customFormat="1" x14ac:dyDescent="0.25">
      <c r="B57" s="52" t="s">
        <v>309</v>
      </c>
      <c r="C57" s="52" t="s">
        <v>1195</v>
      </c>
      <c r="D57" s="52" t="s">
        <v>1196</v>
      </c>
      <c r="E57" s="52">
        <v>10</v>
      </c>
      <c r="F57" s="52" t="s">
        <v>311</v>
      </c>
      <c r="G57" s="18" t="s">
        <v>245</v>
      </c>
      <c r="H57" s="54">
        <v>39</v>
      </c>
      <c r="I57" s="64">
        <v>2340</v>
      </c>
      <c r="J57" s="64">
        <v>2335</v>
      </c>
      <c r="K57" s="64">
        <v>2330</v>
      </c>
      <c r="L57" s="60"/>
    </row>
    <row r="58" spans="2:12" s="11" customFormat="1" x14ac:dyDescent="0.25">
      <c r="B58" s="52" t="s">
        <v>309</v>
      </c>
      <c r="C58" s="52" t="s">
        <v>1197</v>
      </c>
      <c r="D58" s="52" t="s">
        <v>1198</v>
      </c>
      <c r="E58" s="52">
        <v>26</v>
      </c>
      <c r="F58" s="52" t="s">
        <v>1054</v>
      </c>
      <c r="G58" s="18" t="s">
        <v>245</v>
      </c>
      <c r="H58" s="54">
        <v>15</v>
      </c>
      <c r="I58" s="64">
        <v>1710</v>
      </c>
      <c r="J58" s="64">
        <v>1705</v>
      </c>
      <c r="K58" s="64">
        <v>1700</v>
      </c>
      <c r="L58" s="60"/>
    </row>
    <row r="59" spans="2:12" s="11" customFormat="1" x14ac:dyDescent="0.25">
      <c r="B59" s="52" t="s">
        <v>309</v>
      </c>
      <c r="C59" s="52" t="s">
        <v>1197</v>
      </c>
      <c r="D59" s="52" t="s">
        <v>1198</v>
      </c>
      <c r="E59" s="52">
        <v>32</v>
      </c>
      <c r="F59" s="52" t="s">
        <v>311</v>
      </c>
      <c r="G59" s="18" t="s">
        <v>245</v>
      </c>
      <c r="H59" s="54">
        <v>35</v>
      </c>
      <c r="I59" s="64">
        <v>1710</v>
      </c>
      <c r="J59" s="64">
        <v>1705</v>
      </c>
      <c r="K59" s="64">
        <v>1700</v>
      </c>
      <c r="L59" s="60"/>
    </row>
    <row r="60" spans="2:12" s="11" customFormat="1" x14ac:dyDescent="0.25">
      <c r="B60" s="52" t="s">
        <v>309</v>
      </c>
      <c r="C60" s="52" t="s">
        <v>708</v>
      </c>
      <c r="D60" s="52" t="s">
        <v>466</v>
      </c>
      <c r="E60" s="52">
        <v>10</v>
      </c>
      <c r="F60" s="52" t="s">
        <v>311</v>
      </c>
      <c r="G60" s="18" t="s">
        <v>73</v>
      </c>
      <c r="H60" s="54">
        <v>35</v>
      </c>
      <c r="I60" s="64">
        <v>333</v>
      </c>
      <c r="J60" s="64">
        <v>328</v>
      </c>
      <c r="K60" s="64">
        <v>323</v>
      </c>
      <c r="L60" s="60"/>
    </row>
    <row r="61" spans="2:12" s="11" customFormat="1" x14ac:dyDescent="0.25">
      <c r="B61" s="52" t="s">
        <v>309</v>
      </c>
      <c r="C61" s="74" t="s">
        <v>708</v>
      </c>
      <c r="D61" s="52" t="s">
        <v>466</v>
      </c>
      <c r="E61" s="52">
        <v>100</v>
      </c>
      <c r="F61" s="52" t="s">
        <v>311</v>
      </c>
      <c r="G61" s="18">
        <v>1.3</v>
      </c>
      <c r="H61" s="54">
        <v>16</v>
      </c>
      <c r="I61" s="64">
        <v>333</v>
      </c>
      <c r="J61" s="64">
        <v>328</v>
      </c>
      <c r="K61" s="64">
        <v>323</v>
      </c>
      <c r="L61" s="60"/>
    </row>
    <row r="62" spans="2:12" s="11" customFormat="1" x14ac:dyDescent="0.25">
      <c r="B62" s="52" t="s">
        <v>309</v>
      </c>
      <c r="C62" s="74" t="s">
        <v>916</v>
      </c>
      <c r="D62" s="52" t="s">
        <v>467</v>
      </c>
      <c r="E62" s="52">
        <v>16</v>
      </c>
      <c r="F62" s="52" t="s">
        <v>311</v>
      </c>
      <c r="G62" s="18" t="s">
        <v>312</v>
      </c>
      <c r="H62" s="54">
        <v>2</v>
      </c>
      <c r="I62" s="64">
        <v>211.5</v>
      </c>
      <c r="J62" s="64">
        <v>206.5</v>
      </c>
      <c r="K62" s="64">
        <v>201.5</v>
      </c>
      <c r="L62" s="60"/>
    </row>
    <row r="63" spans="2:12" s="11" customFormat="1" x14ac:dyDescent="0.25">
      <c r="B63" s="52" t="s">
        <v>309</v>
      </c>
      <c r="C63" s="74" t="s">
        <v>916</v>
      </c>
      <c r="D63" s="52" t="s">
        <v>467</v>
      </c>
      <c r="E63" s="52">
        <v>18</v>
      </c>
      <c r="F63" s="52" t="s">
        <v>311</v>
      </c>
      <c r="G63" s="18" t="s">
        <v>313</v>
      </c>
      <c r="H63" s="54">
        <v>10</v>
      </c>
      <c r="I63" s="64">
        <v>211.5</v>
      </c>
      <c r="J63" s="64">
        <v>206.5</v>
      </c>
      <c r="K63" s="64">
        <v>201.5</v>
      </c>
      <c r="L63" s="60"/>
    </row>
    <row r="64" spans="2:12" s="11" customFormat="1" x14ac:dyDescent="0.25">
      <c r="B64" s="52" t="s">
        <v>309</v>
      </c>
      <c r="C64" s="74" t="s">
        <v>916</v>
      </c>
      <c r="D64" s="52" t="s">
        <v>434</v>
      </c>
      <c r="E64" s="52">
        <v>27</v>
      </c>
      <c r="F64" s="52" t="s">
        <v>311</v>
      </c>
      <c r="G64" s="18" t="s">
        <v>245</v>
      </c>
      <c r="H64" s="54">
        <v>1</v>
      </c>
      <c r="I64" s="64">
        <v>175.5</v>
      </c>
      <c r="J64" s="64">
        <v>170.5</v>
      </c>
      <c r="K64" s="64">
        <v>165.5</v>
      </c>
      <c r="L64" s="60"/>
    </row>
    <row r="65" spans="2:12" s="11" customFormat="1" x14ac:dyDescent="0.25">
      <c r="B65" s="52" t="s">
        <v>309</v>
      </c>
      <c r="C65" s="74" t="s">
        <v>916</v>
      </c>
      <c r="D65" s="52" t="s">
        <v>434</v>
      </c>
      <c r="E65" s="52">
        <v>30</v>
      </c>
      <c r="F65" s="52" t="s">
        <v>311</v>
      </c>
      <c r="G65" s="18" t="s">
        <v>245</v>
      </c>
      <c r="H65" s="54">
        <v>42</v>
      </c>
      <c r="I65" s="64">
        <v>175.5</v>
      </c>
      <c r="J65" s="64">
        <v>170.5</v>
      </c>
      <c r="K65" s="64">
        <v>165.5</v>
      </c>
      <c r="L65" s="60"/>
    </row>
    <row r="66" spans="2:12" s="11" customFormat="1" x14ac:dyDescent="0.25">
      <c r="B66" s="52" t="s">
        <v>309</v>
      </c>
      <c r="C66" s="74" t="s">
        <v>916</v>
      </c>
      <c r="D66" s="52" t="s">
        <v>434</v>
      </c>
      <c r="E66" s="52">
        <v>36</v>
      </c>
      <c r="F66" s="52" t="s">
        <v>311</v>
      </c>
      <c r="G66" s="18" t="s">
        <v>314</v>
      </c>
      <c r="H66" s="54">
        <v>1</v>
      </c>
      <c r="I66" s="64">
        <v>175.5</v>
      </c>
      <c r="J66" s="64">
        <v>170.5</v>
      </c>
      <c r="K66" s="64">
        <v>165.5</v>
      </c>
      <c r="L66" s="60"/>
    </row>
    <row r="67" spans="2:12" s="11" customFormat="1" x14ac:dyDescent="0.25">
      <c r="B67" s="52" t="s">
        <v>309</v>
      </c>
      <c r="C67" s="74" t="s">
        <v>916</v>
      </c>
      <c r="D67" s="52" t="s">
        <v>434</v>
      </c>
      <c r="E67" s="52">
        <v>110</v>
      </c>
      <c r="F67" s="52" t="s">
        <v>311</v>
      </c>
      <c r="G67" s="18" t="s">
        <v>315</v>
      </c>
      <c r="H67" s="54">
        <v>1534</v>
      </c>
      <c r="I67" s="64">
        <v>175.5</v>
      </c>
      <c r="J67" s="64">
        <v>170.5</v>
      </c>
      <c r="K67" s="64">
        <v>165.5</v>
      </c>
      <c r="L67" s="60"/>
    </row>
    <row r="68" spans="2:12" s="11" customFormat="1" x14ac:dyDescent="0.25">
      <c r="B68" s="52" t="s">
        <v>309</v>
      </c>
      <c r="C68" s="52" t="s">
        <v>916</v>
      </c>
      <c r="D68" s="52" t="s">
        <v>468</v>
      </c>
      <c r="E68" s="52">
        <v>70</v>
      </c>
      <c r="F68" s="52" t="s">
        <v>1485</v>
      </c>
      <c r="G68" s="18">
        <v>0.6</v>
      </c>
      <c r="H68" s="54">
        <v>17</v>
      </c>
      <c r="I68" s="64">
        <v>450</v>
      </c>
      <c r="J68" s="64">
        <v>445</v>
      </c>
      <c r="K68" s="64">
        <v>440</v>
      </c>
      <c r="L68" s="60"/>
    </row>
    <row r="69" spans="2:12" s="11" customFormat="1" x14ac:dyDescent="0.25">
      <c r="B69" s="52" t="s">
        <v>309</v>
      </c>
      <c r="C69" s="52" t="s">
        <v>1199</v>
      </c>
      <c r="D69" s="52" t="s">
        <v>469</v>
      </c>
      <c r="E69" s="52">
        <v>65</v>
      </c>
      <c r="F69" s="52" t="s">
        <v>311</v>
      </c>
      <c r="G69" s="18" t="s">
        <v>245</v>
      </c>
      <c r="H69" s="54">
        <v>40</v>
      </c>
      <c r="I69" s="64">
        <v>495</v>
      </c>
      <c r="J69" s="64">
        <v>490</v>
      </c>
      <c r="K69" s="64">
        <v>485</v>
      </c>
      <c r="L69" s="60"/>
    </row>
    <row r="70" spans="2:12" s="11" customFormat="1" x14ac:dyDescent="0.25">
      <c r="B70" s="52" t="s">
        <v>309</v>
      </c>
      <c r="C70" s="52" t="s">
        <v>709</v>
      </c>
      <c r="D70" s="52" t="s">
        <v>471</v>
      </c>
      <c r="E70" s="52">
        <v>2.7</v>
      </c>
      <c r="F70" s="52" t="s">
        <v>1054</v>
      </c>
      <c r="G70" s="18" t="s">
        <v>245</v>
      </c>
      <c r="H70" s="54">
        <v>147</v>
      </c>
      <c r="I70" s="64">
        <v>1170</v>
      </c>
      <c r="J70" s="64">
        <v>1165</v>
      </c>
      <c r="K70" s="64">
        <v>1160</v>
      </c>
      <c r="L70" s="60"/>
    </row>
    <row r="71" spans="2:12" s="11" customFormat="1" x14ac:dyDescent="0.25">
      <c r="B71" s="52" t="s">
        <v>309</v>
      </c>
      <c r="C71" s="74" t="s">
        <v>718</v>
      </c>
      <c r="D71" s="52" t="s">
        <v>472</v>
      </c>
      <c r="E71" s="52">
        <v>72</v>
      </c>
      <c r="F71" s="52" t="s">
        <v>311</v>
      </c>
      <c r="G71" s="18" t="s">
        <v>245</v>
      </c>
      <c r="H71" s="54">
        <v>56</v>
      </c>
      <c r="I71" s="64">
        <v>693</v>
      </c>
      <c r="J71" s="64">
        <v>688</v>
      </c>
      <c r="K71" s="64">
        <v>683</v>
      </c>
      <c r="L71" s="60"/>
    </row>
    <row r="72" spans="2:12" s="11" customFormat="1" x14ac:dyDescent="0.25">
      <c r="B72" s="52" t="s">
        <v>309</v>
      </c>
      <c r="C72" s="74" t="s">
        <v>718</v>
      </c>
      <c r="D72" s="52" t="s">
        <v>472</v>
      </c>
      <c r="E72" s="52">
        <v>83</v>
      </c>
      <c r="F72" s="52" t="s">
        <v>311</v>
      </c>
      <c r="G72" s="18" t="s">
        <v>245</v>
      </c>
      <c r="H72" s="54">
        <v>28</v>
      </c>
      <c r="I72" s="64">
        <v>603</v>
      </c>
      <c r="J72" s="64">
        <v>598</v>
      </c>
      <c r="K72" s="64">
        <v>593</v>
      </c>
      <c r="L72" s="60"/>
    </row>
    <row r="73" spans="2:12" s="11" customFormat="1" x14ac:dyDescent="0.25">
      <c r="B73" s="52" t="s">
        <v>309</v>
      </c>
      <c r="C73" s="74" t="s">
        <v>1200</v>
      </c>
      <c r="D73" s="52" t="s">
        <v>473</v>
      </c>
      <c r="E73" s="52">
        <v>90</v>
      </c>
      <c r="F73" s="52" t="s">
        <v>1054</v>
      </c>
      <c r="G73" s="18" t="s">
        <v>245</v>
      </c>
      <c r="H73" s="54">
        <v>34</v>
      </c>
      <c r="I73" s="64">
        <v>774</v>
      </c>
      <c r="J73" s="64">
        <v>769</v>
      </c>
      <c r="K73" s="64">
        <v>764</v>
      </c>
      <c r="L73" s="60"/>
    </row>
    <row r="74" spans="2:12" s="11" customFormat="1" x14ac:dyDescent="0.25">
      <c r="B74" s="52" t="s">
        <v>309</v>
      </c>
      <c r="C74" s="74" t="s">
        <v>916</v>
      </c>
      <c r="D74" s="52" t="s">
        <v>437</v>
      </c>
      <c r="E74" s="52">
        <v>14</v>
      </c>
      <c r="F74" s="52" t="s">
        <v>311</v>
      </c>
      <c r="G74" s="18" t="s">
        <v>393</v>
      </c>
      <c r="H74" s="54">
        <v>392.5</v>
      </c>
      <c r="I74" s="64">
        <v>504</v>
      </c>
      <c r="J74" s="64">
        <v>499</v>
      </c>
      <c r="K74" s="64">
        <v>494</v>
      </c>
      <c r="L74" s="60"/>
    </row>
    <row r="75" spans="2:12" s="11" customFormat="1" x14ac:dyDescent="0.25">
      <c r="B75" s="52" t="s">
        <v>309</v>
      </c>
      <c r="C75" s="74" t="s">
        <v>916</v>
      </c>
      <c r="D75" s="52" t="s">
        <v>437</v>
      </c>
      <c r="E75" s="52">
        <v>32</v>
      </c>
      <c r="F75" s="52" t="s">
        <v>311</v>
      </c>
      <c r="G75" s="18" t="s">
        <v>316</v>
      </c>
      <c r="H75" s="54">
        <v>3.5</v>
      </c>
      <c r="I75" s="64">
        <v>504</v>
      </c>
      <c r="J75" s="64">
        <v>499</v>
      </c>
      <c r="K75" s="64">
        <v>494</v>
      </c>
      <c r="L75" s="60"/>
    </row>
    <row r="76" spans="2:12" s="11" customFormat="1" x14ac:dyDescent="0.25">
      <c r="B76" s="52" t="s">
        <v>309</v>
      </c>
      <c r="C76" s="74" t="s">
        <v>1201</v>
      </c>
      <c r="D76" s="52" t="s">
        <v>474</v>
      </c>
      <c r="E76" s="52">
        <v>16</v>
      </c>
      <c r="F76" s="52" t="s">
        <v>311</v>
      </c>
      <c r="G76" s="18" t="s">
        <v>317</v>
      </c>
      <c r="H76" s="54">
        <v>68</v>
      </c>
      <c r="I76" s="64">
        <v>630</v>
      </c>
      <c r="J76" s="64">
        <v>625</v>
      </c>
      <c r="K76" s="64">
        <v>620</v>
      </c>
      <c r="L76" s="60"/>
    </row>
    <row r="77" spans="2:12" s="11" customFormat="1" x14ac:dyDescent="0.25">
      <c r="B77" s="52" t="s">
        <v>309</v>
      </c>
      <c r="C77" s="74" t="s">
        <v>1201</v>
      </c>
      <c r="D77" s="52" t="s">
        <v>474</v>
      </c>
      <c r="E77" s="52">
        <v>22</v>
      </c>
      <c r="F77" s="52" t="s">
        <v>311</v>
      </c>
      <c r="G77" s="18" t="s">
        <v>318</v>
      </c>
      <c r="H77" s="54">
        <v>163</v>
      </c>
      <c r="I77" s="64">
        <v>630</v>
      </c>
      <c r="J77" s="64">
        <v>625</v>
      </c>
      <c r="K77" s="64">
        <v>620</v>
      </c>
      <c r="L77" s="60"/>
    </row>
    <row r="78" spans="2:12" s="11" customFormat="1" x14ac:dyDescent="0.25">
      <c r="B78" s="52" t="s">
        <v>309</v>
      </c>
      <c r="C78" s="52" t="s">
        <v>1201</v>
      </c>
      <c r="D78" s="52" t="s">
        <v>474</v>
      </c>
      <c r="E78" s="52">
        <v>25</v>
      </c>
      <c r="F78" s="52" t="s">
        <v>311</v>
      </c>
      <c r="G78" s="18" t="s">
        <v>319</v>
      </c>
      <c r="H78" s="54">
        <v>39</v>
      </c>
      <c r="I78" s="64">
        <v>630</v>
      </c>
      <c r="J78" s="64">
        <v>625</v>
      </c>
      <c r="K78" s="64">
        <v>620</v>
      </c>
      <c r="L78" s="60"/>
    </row>
    <row r="79" spans="2:12" s="11" customFormat="1" x14ac:dyDescent="0.25">
      <c r="B79" s="52" t="s">
        <v>309</v>
      </c>
      <c r="C79" s="74" t="s">
        <v>1201</v>
      </c>
      <c r="D79" s="52" t="s">
        <v>474</v>
      </c>
      <c r="E79" s="52">
        <v>26</v>
      </c>
      <c r="F79" s="52" t="s">
        <v>311</v>
      </c>
      <c r="G79" s="18" t="s">
        <v>320</v>
      </c>
      <c r="H79" s="54">
        <v>34</v>
      </c>
      <c r="I79" s="64">
        <v>630</v>
      </c>
      <c r="J79" s="64">
        <v>625</v>
      </c>
      <c r="K79" s="64">
        <v>620</v>
      </c>
      <c r="L79" s="60"/>
    </row>
    <row r="80" spans="2:12" s="11" customFormat="1" x14ac:dyDescent="0.25">
      <c r="B80" s="52" t="s">
        <v>309</v>
      </c>
      <c r="C80" s="74" t="s">
        <v>916</v>
      </c>
      <c r="D80" s="52" t="s">
        <v>475</v>
      </c>
      <c r="E80" s="52">
        <v>25</v>
      </c>
      <c r="F80" s="52" t="s">
        <v>1054</v>
      </c>
      <c r="G80" s="18" t="s">
        <v>321</v>
      </c>
      <c r="H80" s="54">
        <v>1</v>
      </c>
      <c r="I80" s="64">
        <v>236.7</v>
      </c>
      <c r="J80" s="64">
        <v>231.7</v>
      </c>
      <c r="K80" s="64">
        <v>226.7</v>
      </c>
      <c r="L80" s="60"/>
    </row>
    <row r="81" spans="2:12" s="11" customFormat="1" x14ac:dyDescent="0.25">
      <c r="B81" s="52" t="s">
        <v>309</v>
      </c>
      <c r="C81" s="74" t="s">
        <v>916</v>
      </c>
      <c r="D81" s="52" t="s">
        <v>475</v>
      </c>
      <c r="E81" s="52">
        <v>34</v>
      </c>
      <c r="F81" s="52" t="s">
        <v>1054</v>
      </c>
      <c r="G81" s="18" t="s">
        <v>245</v>
      </c>
      <c r="H81" s="54">
        <v>4</v>
      </c>
      <c r="I81" s="64">
        <v>236.7</v>
      </c>
      <c r="J81" s="64">
        <v>231.7</v>
      </c>
      <c r="K81" s="64">
        <v>226.7</v>
      </c>
      <c r="L81" s="60"/>
    </row>
    <row r="82" spans="2:12" s="11" customFormat="1" x14ac:dyDescent="0.25">
      <c r="B82" s="52" t="s">
        <v>309</v>
      </c>
      <c r="C82" s="74" t="s">
        <v>916</v>
      </c>
      <c r="D82" s="52" t="s">
        <v>1011</v>
      </c>
      <c r="E82" s="52">
        <v>8</v>
      </c>
      <c r="F82" s="52" t="s">
        <v>1054</v>
      </c>
      <c r="G82" s="18" t="s">
        <v>3</v>
      </c>
      <c r="H82" s="54">
        <v>66</v>
      </c>
      <c r="I82" s="64">
        <v>243</v>
      </c>
      <c r="J82" s="64">
        <v>238</v>
      </c>
      <c r="K82" s="64">
        <v>233</v>
      </c>
      <c r="L82" s="60"/>
    </row>
    <row r="83" spans="2:12" s="11" customFormat="1" x14ac:dyDescent="0.25">
      <c r="B83" s="52" t="s">
        <v>547</v>
      </c>
      <c r="C83" s="74" t="s">
        <v>916</v>
      </c>
      <c r="D83" s="52" t="s">
        <v>452</v>
      </c>
      <c r="E83" s="52">
        <v>230</v>
      </c>
      <c r="F83" s="52" t="s">
        <v>311</v>
      </c>
      <c r="G83" s="18">
        <v>2.0699999999999998</v>
      </c>
      <c r="H83" s="54">
        <v>39</v>
      </c>
      <c r="I83" s="64">
        <v>87.3</v>
      </c>
      <c r="J83" s="64">
        <v>82.3</v>
      </c>
      <c r="K83" s="64">
        <v>77.3</v>
      </c>
      <c r="L83" s="60"/>
    </row>
    <row r="84" spans="2:12" s="11" customFormat="1" x14ac:dyDescent="0.25">
      <c r="B84" s="52" t="s">
        <v>309</v>
      </c>
      <c r="C84" s="74" t="s">
        <v>1366</v>
      </c>
      <c r="D84" s="52" t="s">
        <v>478</v>
      </c>
      <c r="E84" s="52">
        <v>32</v>
      </c>
      <c r="F84" s="52" t="s">
        <v>311</v>
      </c>
      <c r="G84" s="18">
        <v>0.85</v>
      </c>
      <c r="H84" s="54">
        <v>6</v>
      </c>
      <c r="I84" s="64">
        <v>673.2</v>
      </c>
      <c r="J84" s="64">
        <v>668.2</v>
      </c>
      <c r="K84" s="64">
        <v>663.2</v>
      </c>
      <c r="L84" s="60"/>
    </row>
    <row r="85" spans="2:12" s="11" customFormat="1" x14ac:dyDescent="0.25">
      <c r="B85" s="52" t="s">
        <v>309</v>
      </c>
      <c r="C85" s="74" t="s">
        <v>916</v>
      </c>
      <c r="D85" s="52" t="s">
        <v>479</v>
      </c>
      <c r="E85" s="52">
        <v>120</v>
      </c>
      <c r="F85" s="52" t="s">
        <v>311</v>
      </c>
      <c r="G85" s="18">
        <v>3.26</v>
      </c>
      <c r="H85" s="54">
        <v>3</v>
      </c>
      <c r="I85" s="64">
        <v>151.19999999999999</v>
      </c>
      <c r="J85" s="64">
        <v>146.19999999999999</v>
      </c>
      <c r="K85" s="64">
        <v>141.19999999999999</v>
      </c>
      <c r="L85" s="60"/>
    </row>
    <row r="86" spans="2:12" s="11" customFormat="1" x14ac:dyDescent="0.25">
      <c r="B86" s="52" t="s">
        <v>309</v>
      </c>
      <c r="C86" s="74" t="s">
        <v>916</v>
      </c>
      <c r="D86" s="52" t="s">
        <v>480</v>
      </c>
      <c r="E86" s="52">
        <v>16</v>
      </c>
      <c r="F86" s="52" t="s">
        <v>311</v>
      </c>
      <c r="G86" s="18" t="s">
        <v>245</v>
      </c>
      <c r="H86" s="54">
        <v>1</v>
      </c>
      <c r="I86" s="64">
        <v>121.5</v>
      </c>
      <c r="J86" s="64">
        <v>116.5</v>
      </c>
      <c r="K86" s="64">
        <v>111.5</v>
      </c>
      <c r="L86" s="60"/>
    </row>
    <row r="87" spans="2:12" s="11" customFormat="1" x14ac:dyDescent="0.25">
      <c r="B87" s="52" t="s">
        <v>309</v>
      </c>
      <c r="C87" s="74" t="s">
        <v>916</v>
      </c>
      <c r="D87" s="52" t="s">
        <v>480</v>
      </c>
      <c r="E87" s="52">
        <v>18</v>
      </c>
      <c r="F87" s="52" t="s">
        <v>311</v>
      </c>
      <c r="G87" s="18" t="s">
        <v>606</v>
      </c>
      <c r="H87" s="54">
        <v>4</v>
      </c>
      <c r="I87" s="64">
        <v>121.5</v>
      </c>
      <c r="J87" s="64">
        <v>116.5</v>
      </c>
      <c r="K87" s="64">
        <v>111.5</v>
      </c>
      <c r="L87" s="60"/>
    </row>
    <row r="88" spans="2:12" s="11" customFormat="1" x14ac:dyDescent="0.25">
      <c r="B88" s="52" t="s">
        <v>309</v>
      </c>
      <c r="C88" s="74" t="s">
        <v>916</v>
      </c>
      <c r="D88" s="52" t="s">
        <v>480</v>
      </c>
      <c r="E88" s="52">
        <v>40</v>
      </c>
      <c r="F88" s="52" t="s">
        <v>311</v>
      </c>
      <c r="G88" s="18">
        <v>3.63</v>
      </c>
      <c r="H88" s="54">
        <v>1</v>
      </c>
      <c r="I88" s="64">
        <v>121.5</v>
      </c>
      <c r="J88" s="64">
        <v>116.5</v>
      </c>
      <c r="K88" s="64">
        <v>111.5</v>
      </c>
      <c r="L88" s="60"/>
    </row>
    <row r="89" spans="2:12" s="11" customFormat="1" x14ac:dyDescent="0.25">
      <c r="B89" s="52" t="s">
        <v>309</v>
      </c>
      <c r="C89" s="74" t="s">
        <v>916</v>
      </c>
      <c r="D89" s="52" t="s">
        <v>480</v>
      </c>
      <c r="E89" s="52">
        <v>57</v>
      </c>
      <c r="F89" s="52" t="s">
        <v>311</v>
      </c>
      <c r="G89" s="18" t="s">
        <v>245</v>
      </c>
      <c r="H89" s="54">
        <v>62</v>
      </c>
      <c r="I89" s="64">
        <v>144</v>
      </c>
      <c r="J89" s="64">
        <v>139</v>
      </c>
      <c r="K89" s="64">
        <v>134</v>
      </c>
      <c r="L89" s="60"/>
    </row>
    <row r="90" spans="2:12" s="11" customFormat="1" x14ac:dyDescent="0.25">
      <c r="B90" s="52" t="s">
        <v>309</v>
      </c>
      <c r="C90" s="74" t="s">
        <v>719</v>
      </c>
      <c r="D90" s="52" t="s">
        <v>878</v>
      </c>
      <c r="E90" s="52">
        <v>12</v>
      </c>
      <c r="F90" s="52" t="s">
        <v>311</v>
      </c>
      <c r="G90" s="18" t="s">
        <v>245</v>
      </c>
      <c r="H90" s="54">
        <v>3</v>
      </c>
      <c r="I90" s="64">
        <v>891</v>
      </c>
      <c r="J90" s="64">
        <v>886</v>
      </c>
      <c r="K90" s="64">
        <v>881</v>
      </c>
      <c r="L90" s="60"/>
    </row>
    <row r="91" spans="2:12" s="11" customFormat="1" x14ac:dyDescent="0.25">
      <c r="B91" s="52" t="s">
        <v>309</v>
      </c>
      <c r="C91" s="74" t="s">
        <v>719</v>
      </c>
      <c r="D91" s="52" t="s">
        <v>878</v>
      </c>
      <c r="E91" s="52">
        <v>40</v>
      </c>
      <c r="F91" s="52" t="s">
        <v>311</v>
      </c>
      <c r="G91" s="18">
        <v>0.83</v>
      </c>
      <c r="H91" s="54">
        <v>4</v>
      </c>
      <c r="I91" s="64">
        <v>680.4</v>
      </c>
      <c r="J91" s="64">
        <v>675.4</v>
      </c>
      <c r="K91" s="64">
        <v>670.4</v>
      </c>
      <c r="L91" s="60"/>
    </row>
    <row r="92" spans="2:12" x14ac:dyDescent="0.25">
      <c r="B92" s="52" t="s">
        <v>309</v>
      </c>
      <c r="C92" s="74" t="s">
        <v>1367</v>
      </c>
      <c r="D92" s="52" t="s">
        <v>989</v>
      </c>
      <c r="E92" s="52">
        <v>50</v>
      </c>
      <c r="F92" s="52" t="s">
        <v>311</v>
      </c>
      <c r="G92" s="18" t="s">
        <v>245</v>
      </c>
      <c r="H92" s="54">
        <v>39</v>
      </c>
      <c r="I92" s="64">
        <v>720</v>
      </c>
      <c r="J92" s="64">
        <v>715</v>
      </c>
      <c r="K92" s="64">
        <v>710</v>
      </c>
    </row>
    <row r="93" spans="2:12" x14ac:dyDescent="0.25">
      <c r="B93" s="52" t="s">
        <v>309</v>
      </c>
      <c r="C93" s="52" t="s">
        <v>720</v>
      </c>
      <c r="D93" s="52" t="s">
        <v>481</v>
      </c>
      <c r="E93" s="52">
        <v>12</v>
      </c>
      <c r="F93" s="52" t="s">
        <v>1054</v>
      </c>
      <c r="G93" s="18" t="s">
        <v>607</v>
      </c>
      <c r="H93" s="54">
        <v>2</v>
      </c>
      <c r="I93" s="64">
        <v>360</v>
      </c>
      <c r="J93" s="64">
        <v>355</v>
      </c>
      <c r="K93" s="64">
        <v>350</v>
      </c>
    </row>
    <row r="94" spans="2:12" x14ac:dyDescent="0.25">
      <c r="B94" s="52" t="s">
        <v>309</v>
      </c>
      <c r="C94" s="74" t="s">
        <v>720</v>
      </c>
      <c r="D94" s="52" t="s">
        <v>481</v>
      </c>
      <c r="E94" s="52">
        <v>70</v>
      </c>
      <c r="F94" s="52" t="s">
        <v>1485</v>
      </c>
      <c r="G94" s="18" t="s">
        <v>609</v>
      </c>
      <c r="H94" s="54">
        <v>224</v>
      </c>
      <c r="I94" s="64">
        <v>351</v>
      </c>
      <c r="J94" s="64">
        <v>346</v>
      </c>
      <c r="K94" s="64">
        <v>341</v>
      </c>
    </row>
    <row r="95" spans="2:12" x14ac:dyDescent="0.25">
      <c r="B95" s="52" t="s">
        <v>309</v>
      </c>
      <c r="C95" s="74" t="s">
        <v>720</v>
      </c>
      <c r="D95" s="52" t="s">
        <v>481</v>
      </c>
      <c r="E95" s="52">
        <v>80</v>
      </c>
      <c r="F95" s="52" t="s">
        <v>311</v>
      </c>
      <c r="G95" s="18" t="s">
        <v>1300</v>
      </c>
      <c r="H95" s="54">
        <v>311</v>
      </c>
      <c r="I95" s="64">
        <v>351</v>
      </c>
      <c r="J95" s="64">
        <v>346</v>
      </c>
      <c r="K95" s="64">
        <v>341</v>
      </c>
    </row>
    <row r="96" spans="2:12" x14ac:dyDescent="0.25">
      <c r="B96" s="52" t="s">
        <v>309</v>
      </c>
      <c r="C96" s="74" t="s">
        <v>720</v>
      </c>
      <c r="D96" s="52" t="s">
        <v>481</v>
      </c>
      <c r="E96" s="52">
        <v>100</v>
      </c>
      <c r="F96" s="52" t="s">
        <v>1054</v>
      </c>
      <c r="G96" s="18" t="s">
        <v>1280</v>
      </c>
      <c r="H96" s="54">
        <v>698</v>
      </c>
      <c r="I96" s="64">
        <v>351</v>
      </c>
      <c r="J96" s="64">
        <v>346</v>
      </c>
      <c r="K96" s="64">
        <v>341</v>
      </c>
    </row>
    <row r="97" spans="2:11" x14ac:dyDescent="0.25">
      <c r="B97" s="52" t="s">
        <v>309</v>
      </c>
      <c r="C97" s="74" t="s">
        <v>720</v>
      </c>
      <c r="D97" s="52" t="s">
        <v>481</v>
      </c>
      <c r="E97" s="52">
        <v>110</v>
      </c>
      <c r="F97" s="52" t="s">
        <v>1054</v>
      </c>
      <c r="G97" s="18" t="s">
        <v>245</v>
      </c>
      <c r="H97" s="54">
        <v>958</v>
      </c>
      <c r="I97" s="64">
        <v>351</v>
      </c>
      <c r="J97" s="64">
        <v>346</v>
      </c>
      <c r="K97" s="64">
        <v>341</v>
      </c>
    </row>
    <row r="98" spans="2:11" x14ac:dyDescent="0.25">
      <c r="B98" s="52" t="s">
        <v>309</v>
      </c>
      <c r="C98" s="74" t="s">
        <v>720</v>
      </c>
      <c r="D98" s="52" t="s">
        <v>481</v>
      </c>
      <c r="E98" s="52">
        <v>120</v>
      </c>
      <c r="F98" s="52" t="s">
        <v>311</v>
      </c>
      <c r="G98" s="18" t="s">
        <v>1139</v>
      </c>
      <c r="H98" s="54">
        <v>478</v>
      </c>
      <c r="I98" s="64">
        <v>351</v>
      </c>
      <c r="J98" s="64">
        <v>346</v>
      </c>
      <c r="K98" s="64">
        <v>341</v>
      </c>
    </row>
    <row r="99" spans="2:11" x14ac:dyDescent="0.25">
      <c r="B99" s="52" t="s">
        <v>309</v>
      </c>
      <c r="C99" s="52" t="s">
        <v>720</v>
      </c>
      <c r="D99" s="52" t="s">
        <v>481</v>
      </c>
      <c r="E99" s="52">
        <v>180</v>
      </c>
      <c r="F99" s="52" t="s">
        <v>1054</v>
      </c>
      <c r="G99" s="18" t="s">
        <v>245</v>
      </c>
      <c r="H99" s="54">
        <v>290</v>
      </c>
      <c r="I99" s="64">
        <v>351</v>
      </c>
      <c r="J99" s="64">
        <v>346</v>
      </c>
      <c r="K99" s="64">
        <v>341</v>
      </c>
    </row>
    <row r="100" spans="2:11" x14ac:dyDescent="0.25">
      <c r="B100" s="52" t="s">
        <v>309</v>
      </c>
      <c r="C100" s="52" t="s">
        <v>916</v>
      </c>
      <c r="D100" s="52" t="s">
        <v>482</v>
      </c>
      <c r="E100" s="52">
        <v>28</v>
      </c>
      <c r="F100" s="52" t="s">
        <v>311</v>
      </c>
      <c r="G100" s="18" t="s">
        <v>245</v>
      </c>
      <c r="H100" s="54">
        <v>9</v>
      </c>
      <c r="I100" s="64">
        <v>90</v>
      </c>
      <c r="J100" s="64">
        <v>85</v>
      </c>
      <c r="K100" s="64">
        <v>80</v>
      </c>
    </row>
    <row r="101" spans="2:11" x14ac:dyDescent="0.25">
      <c r="B101" s="52" t="s">
        <v>309</v>
      </c>
      <c r="C101" s="52" t="s">
        <v>1368</v>
      </c>
      <c r="D101" s="52" t="s">
        <v>483</v>
      </c>
      <c r="E101" s="52">
        <v>23</v>
      </c>
      <c r="F101" s="52" t="s">
        <v>311</v>
      </c>
      <c r="G101" s="18" t="s">
        <v>245</v>
      </c>
      <c r="H101" s="54">
        <v>60</v>
      </c>
      <c r="I101" s="64">
        <v>135</v>
      </c>
      <c r="J101" s="64">
        <v>130</v>
      </c>
      <c r="K101" s="64">
        <v>125</v>
      </c>
    </row>
    <row r="102" spans="2:11" x14ac:dyDescent="0.25">
      <c r="B102" s="52" t="s">
        <v>309</v>
      </c>
      <c r="C102" s="52" t="s">
        <v>721</v>
      </c>
      <c r="D102" s="52" t="s">
        <v>461</v>
      </c>
      <c r="E102" s="52">
        <v>90</v>
      </c>
      <c r="F102" s="52" t="s">
        <v>311</v>
      </c>
      <c r="G102" s="18">
        <v>0.9</v>
      </c>
      <c r="H102" s="54">
        <v>46</v>
      </c>
      <c r="I102" s="64">
        <v>549</v>
      </c>
      <c r="J102" s="64">
        <v>544</v>
      </c>
      <c r="K102" s="64">
        <v>539</v>
      </c>
    </row>
    <row r="103" spans="2:11" x14ac:dyDescent="0.25">
      <c r="B103" s="52" t="s">
        <v>309</v>
      </c>
      <c r="C103" s="74" t="s">
        <v>916</v>
      </c>
      <c r="D103" s="52" t="s">
        <v>484</v>
      </c>
      <c r="E103" s="52">
        <v>38</v>
      </c>
      <c r="F103" s="52" t="s">
        <v>311</v>
      </c>
      <c r="G103" s="18" t="s">
        <v>610</v>
      </c>
      <c r="H103" s="54">
        <v>2</v>
      </c>
      <c r="I103" s="64">
        <v>243</v>
      </c>
      <c r="J103" s="64">
        <v>238</v>
      </c>
      <c r="K103" s="64">
        <v>233</v>
      </c>
    </row>
    <row r="104" spans="2:11" x14ac:dyDescent="0.25">
      <c r="B104" s="52" t="s">
        <v>309</v>
      </c>
      <c r="C104" s="52" t="s">
        <v>722</v>
      </c>
      <c r="D104" s="52" t="s">
        <v>707</v>
      </c>
      <c r="E104" s="52">
        <v>100</v>
      </c>
      <c r="F104" s="52" t="s">
        <v>1054</v>
      </c>
      <c r="G104" s="18" t="s">
        <v>245</v>
      </c>
      <c r="H104" s="54">
        <v>12</v>
      </c>
      <c r="I104" s="64">
        <v>90</v>
      </c>
      <c r="J104" s="64">
        <v>85</v>
      </c>
      <c r="K104" s="64">
        <v>80</v>
      </c>
    </row>
    <row r="105" spans="2:11" x14ac:dyDescent="0.25">
      <c r="B105" s="52" t="s">
        <v>309</v>
      </c>
      <c r="C105" s="52" t="s">
        <v>916</v>
      </c>
      <c r="D105" s="52" t="s">
        <v>485</v>
      </c>
      <c r="E105" s="52">
        <v>10</v>
      </c>
      <c r="F105" s="52" t="s">
        <v>311</v>
      </c>
      <c r="G105" s="18">
        <v>3.17</v>
      </c>
      <c r="H105" s="54">
        <v>7</v>
      </c>
      <c r="I105" s="64">
        <v>225</v>
      </c>
      <c r="J105" s="64">
        <v>220</v>
      </c>
      <c r="K105" s="64">
        <v>215</v>
      </c>
    </row>
    <row r="106" spans="2:11" x14ac:dyDescent="0.25">
      <c r="B106" s="52" t="s">
        <v>309</v>
      </c>
      <c r="C106" s="74" t="s">
        <v>916</v>
      </c>
      <c r="D106" s="52" t="s">
        <v>485</v>
      </c>
      <c r="E106" s="52">
        <v>16</v>
      </c>
      <c r="F106" s="52" t="s">
        <v>311</v>
      </c>
      <c r="G106" s="18" t="s">
        <v>1062</v>
      </c>
      <c r="H106" s="54">
        <v>643</v>
      </c>
      <c r="I106" s="64">
        <v>225</v>
      </c>
      <c r="J106" s="64">
        <v>220</v>
      </c>
      <c r="K106" s="64">
        <v>215</v>
      </c>
    </row>
    <row r="107" spans="2:11" x14ac:dyDescent="0.25">
      <c r="B107" s="52" t="s">
        <v>309</v>
      </c>
      <c r="C107" s="52" t="s">
        <v>916</v>
      </c>
      <c r="D107" s="52" t="s">
        <v>485</v>
      </c>
      <c r="E107" s="52">
        <v>17</v>
      </c>
      <c r="F107" s="52" t="s">
        <v>311</v>
      </c>
      <c r="G107" s="18" t="s">
        <v>245</v>
      </c>
      <c r="H107" s="54">
        <v>3</v>
      </c>
      <c r="I107" s="64">
        <v>225</v>
      </c>
      <c r="J107" s="64">
        <v>220</v>
      </c>
      <c r="K107" s="64">
        <v>215</v>
      </c>
    </row>
    <row r="108" spans="2:11" x14ac:dyDescent="0.25">
      <c r="B108" s="52" t="s">
        <v>309</v>
      </c>
      <c r="C108" s="74" t="s">
        <v>916</v>
      </c>
      <c r="D108" s="52" t="s">
        <v>485</v>
      </c>
      <c r="E108" s="52">
        <v>20</v>
      </c>
      <c r="F108" s="52" t="s">
        <v>311</v>
      </c>
      <c r="G108" s="18" t="s">
        <v>245</v>
      </c>
      <c r="H108" s="54">
        <v>1</v>
      </c>
      <c r="I108" s="64">
        <v>225</v>
      </c>
      <c r="J108" s="64">
        <v>220</v>
      </c>
      <c r="K108" s="64">
        <v>215</v>
      </c>
    </row>
    <row r="109" spans="2:11" x14ac:dyDescent="0.25">
      <c r="B109" s="52" t="s">
        <v>309</v>
      </c>
      <c r="C109" s="74" t="s">
        <v>916</v>
      </c>
      <c r="D109" s="52" t="s">
        <v>485</v>
      </c>
      <c r="E109" s="52">
        <v>22</v>
      </c>
      <c r="F109" s="52" t="s">
        <v>311</v>
      </c>
      <c r="G109" s="18">
        <v>1.5</v>
      </c>
      <c r="H109" s="54">
        <v>6</v>
      </c>
      <c r="I109" s="64">
        <v>225</v>
      </c>
      <c r="J109" s="64">
        <v>220</v>
      </c>
      <c r="K109" s="64">
        <v>215</v>
      </c>
    </row>
    <row r="110" spans="2:11" x14ac:dyDescent="0.25">
      <c r="B110" s="52" t="s">
        <v>309</v>
      </c>
      <c r="C110" s="74" t="s">
        <v>916</v>
      </c>
      <c r="D110" s="52" t="s">
        <v>485</v>
      </c>
      <c r="E110" s="52">
        <v>26</v>
      </c>
      <c r="F110" s="52" t="s">
        <v>311</v>
      </c>
      <c r="G110" s="18" t="s">
        <v>245</v>
      </c>
      <c r="H110" s="54">
        <v>4</v>
      </c>
      <c r="I110" s="64">
        <v>225</v>
      </c>
      <c r="J110" s="64">
        <v>220</v>
      </c>
      <c r="K110" s="64">
        <v>215</v>
      </c>
    </row>
    <row r="111" spans="2:11" x14ac:dyDescent="0.25">
      <c r="B111" s="52" t="s">
        <v>309</v>
      </c>
      <c r="C111" s="74" t="s">
        <v>916</v>
      </c>
      <c r="D111" s="52" t="s">
        <v>485</v>
      </c>
      <c r="E111" s="52">
        <v>100</v>
      </c>
      <c r="F111" s="52" t="s">
        <v>1485</v>
      </c>
      <c r="G111" s="18" t="s">
        <v>1403</v>
      </c>
      <c r="H111" s="54">
        <v>301</v>
      </c>
      <c r="I111" s="64">
        <v>225</v>
      </c>
      <c r="J111" s="64">
        <v>220</v>
      </c>
      <c r="K111" s="64">
        <v>215</v>
      </c>
    </row>
    <row r="112" spans="2:11" x14ac:dyDescent="0.25">
      <c r="B112" s="52" t="s">
        <v>309</v>
      </c>
      <c r="C112" s="74" t="s">
        <v>710</v>
      </c>
      <c r="D112" s="52" t="s">
        <v>486</v>
      </c>
      <c r="E112" s="52">
        <v>12</v>
      </c>
      <c r="F112" s="52" t="s">
        <v>311</v>
      </c>
      <c r="G112" s="18" t="s">
        <v>126</v>
      </c>
      <c r="H112" s="54">
        <v>30</v>
      </c>
      <c r="I112" s="64">
        <v>450</v>
      </c>
      <c r="J112" s="64">
        <v>445</v>
      </c>
      <c r="K112" s="64">
        <v>440</v>
      </c>
    </row>
    <row r="113" spans="2:11" x14ac:dyDescent="0.25">
      <c r="B113" s="52" t="s">
        <v>309</v>
      </c>
      <c r="C113" s="74" t="s">
        <v>916</v>
      </c>
      <c r="D113" s="52" t="s">
        <v>906</v>
      </c>
      <c r="E113" s="52">
        <v>45</v>
      </c>
      <c r="F113" s="52" t="s">
        <v>1054</v>
      </c>
      <c r="G113" s="18">
        <v>0.66</v>
      </c>
      <c r="H113" s="54">
        <v>8</v>
      </c>
      <c r="I113" s="64">
        <v>1008</v>
      </c>
      <c r="J113" s="64">
        <v>1003</v>
      </c>
      <c r="K113" s="64">
        <v>998</v>
      </c>
    </row>
    <row r="114" spans="2:11" x14ac:dyDescent="0.25">
      <c r="B114" s="52" t="s">
        <v>309</v>
      </c>
      <c r="C114" s="74" t="s">
        <v>916</v>
      </c>
      <c r="D114" s="52" t="s">
        <v>453</v>
      </c>
      <c r="E114" s="52">
        <v>5</v>
      </c>
      <c r="F114" s="52" t="s">
        <v>1054</v>
      </c>
      <c r="G114" s="18">
        <v>3</v>
      </c>
      <c r="H114" s="54">
        <v>3</v>
      </c>
      <c r="I114" s="64">
        <v>670.5</v>
      </c>
      <c r="J114" s="64">
        <v>665.5</v>
      </c>
      <c r="K114" s="64">
        <v>660.5</v>
      </c>
    </row>
    <row r="115" spans="2:11" x14ac:dyDescent="0.25">
      <c r="B115" s="52" t="s">
        <v>309</v>
      </c>
      <c r="C115" s="74" t="s">
        <v>916</v>
      </c>
      <c r="D115" s="52" t="s">
        <v>453</v>
      </c>
      <c r="E115" s="52">
        <v>28</v>
      </c>
      <c r="F115" s="52" t="s">
        <v>311</v>
      </c>
      <c r="G115" s="18" t="s">
        <v>990</v>
      </c>
      <c r="H115" s="54">
        <v>166</v>
      </c>
      <c r="I115" s="64">
        <v>670.5</v>
      </c>
      <c r="J115" s="64">
        <v>665.5</v>
      </c>
      <c r="K115" s="64">
        <v>660.5</v>
      </c>
    </row>
    <row r="116" spans="2:11" x14ac:dyDescent="0.25">
      <c r="B116" s="52" t="s">
        <v>309</v>
      </c>
      <c r="C116" s="74" t="s">
        <v>916</v>
      </c>
      <c r="D116" s="52" t="s">
        <v>453</v>
      </c>
      <c r="E116" s="52">
        <v>30</v>
      </c>
      <c r="F116" s="52" t="s">
        <v>311</v>
      </c>
      <c r="G116" s="18" t="s">
        <v>245</v>
      </c>
      <c r="H116" s="54">
        <v>30</v>
      </c>
      <c r="I116" s="64">
        <v>720</v>
      </c>
      <c r="J116" s="64">
        <v>715</v>
      </c>
      <c r="K116" s="64">
        <v>710</v>
      </c>
    </row>
    <row r="117" spans="2:11" x14ac:dyDescent="0.25">
      <c r="B117" s="52" t="s">
        <v>309</v>
      </c>
      <c r="C117" s="74" t="s">
        <v>1481</v>
      </c>
      <c r="D117" s="52" t="s">
        <v>453</v>
      </c>
      <c r="E117" s="52">
        <v>60</v>
      </c>
      <c r="F117" s="52" t="s">
        <v>311</v>
      </c>
      <c r="G117" s="18">
        <v>1.5</v>
      </c>
      <c r="H117" s="54">
        <v>36</v>
      </c>
      <c r="I117" s="64">
        <v>670.5</v>
      </c>
      <c r="J117" s="64">
        <v>665.5</v>
      </c>
      <c r="K117" s="64">
        <v>660.5</v>
      </c>
    </row>
    <row r="118" spans="2:11" x14ac:dyDescent="0.25">
      <c r="B118" s="52" t="s">
        <v>309</v>
      </c>
      <c r="C118" s="74" t="s">
        <v>916</v>
      </c>
      <c r="D118" s="52" t="s">
        <v>453</v>
      </c>
      <c r="E118" s="52">
        <v>110</v>
      </c>
      <c r="F118" s="52" t="s">
        <v>311</v>
      </c>
      <c r="G118" s="18" t="s">
        <v>245</v>
      </c>
      <c r="H118" s="54">
        <v>54</v>
      </c>
      <c r="I118" s="64">
        <v>670.5</v>
      </c>
      <c r="J118" s="64">
        <v>665.5</v>
      </c>
      <c r="K118" s="64">
        <v>660.5</v>
      </c>
    </row>
    <row r="119" spans="2:11" x14ac:dyDescent="0.25">
      <c r="B119" s="52" t="s">
        <v>309</v>
      </c>
      <c r="C119" s="74" t="s">
        <v>916</v>
      </c>
      <c r="D119" s="52" t="s">
        <v>487</v>
      </c>
      <c r="E119" s="52">
        <v>120</v>
      </c>
      <c r="F119" s="52" t="s">
        <v>311</v>
      </c>
      <c r="G119" s="18" t="s">
        <v>138</v>
      </c>
      <c r="H119" s="54">
        <v>802</v>
      </c>
      <c r="I119" s="64">
        <v>163.80000000000001</v>
      </c>
      <c r="J119" s="64">
        <v>158.80000000000001</v>
      </c>
      <c r="K119" s="64">
        <v>153.80000000000001</v>
      </c>
    </row>
    <row r="120" spans="2:11" x14ac:dyDescent="0.25">
      <c r="B120" s="52" t="s">
        <v>309</v>
      </c>
      <c r="C120" s="74" t="s">
        <v>916</v>
      </c>
      <c r="D120" s="52" t="s">
        <v>488</v>
      </c>
      <c r="E120" s="52">
        <v>32</v>
      </c>
      <c r="F120" s="52" t="s">
        <v>311</v>
      </c>
      <c r="G120" s="18">
        <v>5</v>
      </c>
      <c r="H120" s="54">
        <v>1033</v>
      </c>
      <c r="I120" s="64">
        <v>163.80000000000001</v>
      </c>
      <c r="J120" s="64">
        <v>158.80000000000001</v>
      </c>
      <c r="K120" s="64">
        <v>153.80000000000001</v>
      </c>
    </row>
    <row r="121" spans="2:11" x14ac:dyDescent="0.25">
      <c r="B121" s="52" t="s">
        <v>309</v>
      </c>
      <c r="C121" s="74" t="s">
        <v>916</v>
      </c>
      <c r="D121" s="52" t="s">
        <v>1369</v>
      </c>
      <c r="E121" s="52">
        <v>65</v>
      </c>
      <c r="F121" s="52" t="s">
        <v>311</v>
      </c>
      <c r="G121" s="18" t="s">
        <v>245</v>
      </c>
      <c r="H121" s="54">
        <v>614</v>
      </c>
      <c r="I121" s="64">
        <v>364.5</v>
      </c>
      <c r="J121" s="64">
        <v>359.5</v>
      </c>
      <c r="K121" s="64">
        <v>354.5</v>
      </c>
    </row>
    <row r="122" spans="2:11" x14ac:dyDescent="0.25">
      <c r="B122" s="52" t="s">
        <v>309</v>
      </c>
      <c r="C122" s="74" t="s">
        <v>916</v>
      </c>
      <c r="D122" s="52" t="s">
        <v>489</v>
      </c>
      <c r="E122" s="52">
        <v>16</v>
      </c>
      <c r="F122" s="52" t="s">
        <v>311</v>
      </c>
      <c r="G122" s="18" t="s">
        <v>144</v>
      </c>
      <c r="H122" s="54">
        <v>250</v>
      </c>
      <c r="I122" s="64">
        <v>225</v>
      </c>
      <c r="J122" s="64">
        <v>220</v>
      </c>
      <c r="K122" s="64">
        <v>215</v>
      </c>
    </row>
    <row r="123" spans="2:11" x14ac:dyDescent="0.25">
      <c r="B123" s="52" t="s">
        <v>309</v>
      </c>
      <c r="C123" s="74" t="s">
        <v>916</v>
      </c>
      <c r="D123" s="52" t="s">
        <v>1012</v>
      </c>
      <c r="E123" s="52">
        <v>40</v>
      </c>
      <c r="F123" s="52" t="s">
        <v>311</v>
      </c>
      <c r="G123" s="18" t="s">
        <v>245</v>
      </c>
      <c r="H123" s="54">
        <v>440</v>
      </c>
      <c r="I123" s="64">
        <v>85.5</v>
      </c>
      <c r="J123" s="64">
        <v>80.5</v>
      </c>
      <c r="K123" s="64">
        <v>75.5</v>
      </c>
    </row>
    <row r="124" spans="2:11" x14ac:dyDescent="0.25">
      <c r="B124" s="52" t="s">
        <v>309</v>
      </c>
      <c r="C124" s="74" t="s">
        <v>711</v>
      </c>
      <c r="D124" s="52" t="s">
        <v>490</v>
      </c>
      <c r="E124" s="52">
        <v>16</v>
      </c>
      <c r="F124" s="52" t="s">
        <v>311</v>
      </c>
      <c r="G124" s="18" t="s">
        <v>611</v>
      </c>
      <c r="H124" s="54">
        <v>90</v>
      </c>
      <c r="I124" s="64">
        <v>990</v>
      </c>
      <c r="J124" s="64">
        <v>985</v>
      </c>
      <c r="K124" s="64">
        <v>980</v>
      </c>
    </row>
    <row r="125" spans="2:11" x14ac:dyDescent="0.25">
      <c r="B125" s="52" t="s">
        <v>309</v>
      </c>
      <c r="C125" s="74" t="s">
        <v>711</v>
      </c>
      <c r="D125" s="52" t="s">
        <v>490</v>
      </c>
      <c r="E125" s="52">
        <v>17</v>
      </c>
      <c r="F125" s="52" t="s">
        <v>311</v>
      </c>
      <c r="G125" s="18" t="s">
        <v>245</v>
      </c>
      <c r="H125" s="54">
        <v>64</v>
      </c>
      <c r="I125" s="64">
        <v>990</v>
      </c>
      <c r="J125" s="64">
        <v>985</v>
      </c>
      <c r="K125" s="64">
        <v>980</v>
      </c>
    </row>
    <row r="126" spans="2:11" x14ac:dyDescent="0.25">
      <c r="B126" s="52" t="s">
        <v>309</v>
      </c>
      <c r="C126" s="74" t="s">
        <v>916</v>
      </c>
      <c r="D126" s="52" t="s">
        <v>491</v>
      </c>
      <c r="E126" s="52">
        <v>100</v>
      </c>
      <c r="F126" s="52" t="s">
        <v>311</v>
      </c>
      <c r="G126" s="18" t="s">
        <v>612</v>
      </c>
      <c r="H126" s="54">
        <v>31</v>
      </c>
      <c r="I126" s="64">
        <v>1090.8</v>
      </c>
      <c r="J126" s="64">
        <v>1085.8</v>
      </c>
      <c r="K126" s="64">
        <v>1080.8</v>
      </c>
    </row>
    <row r="127" spans="2:11" x14ac:dyDescent="0.25">
      <c r="B127" s="52" t="s">
        <v>309</v>
      </c>
      <c r="C127" s="74" t="s">
        <v>916</v>
      </c>
      <c r="D127" s="52" t="s">
        <v>492</v>
      </c>
      <c r="E127" s="52">
        <v>20</v>
      </c>
      <c r="F127" s="52" t="s">
        <v>311</v>
      </c>
      <c r="G127" s="18" t="s">
        <v>613</v>
      </c>
      <c r="H127" s="54">
        <v>4</v>
      </c>
      <c r="I127" s="64">
        <v>1170</v>
      </c>
      <c r="J127" s="64">
        <v>1165</v>
      </c>
      <c r="K127" s="64">
        <v>1160</v>
      </c>
    </row>
    <row r="128" spans="2:11" x14ac:dyDescent="0.25">
      <c r="B128" s="52" t="s">
        <v>309</v>
      </c>
      <c r="C128" s="74" t="s">
        <v>723</v>
      </c>
      <c r="D128" s="52" t="s">
        <v>493</v>
      </c>
      <c r="E128" s="52">
        <v>42</v>
      </c>
      <c r="F128" s="52" t="s">
        <v>311</v>
      </c>
      <c r="G128" s="18" t="s">
        <v>245</v>
      </c>
      <c r="H128" s="54">
        <v>11</v>
      </c>
      <c r="I128" s="64">
        <v>2700</v>
      </c>
      <c r="J128" s="64">
        <v>2695</v>
      </c>
      <c r="K128" s="64">
        <v>2690</v>
      </c>
    </row>
    <row r="129" spans="2:11" x14ac:dyDescent="0.25">
      <c r="B129" s="52" t="s">
        <v>309</v>
      </c>
      <c r="C129" s="74" t="s">
        <v>723</v>
      </c>
      <c r="D129" s="52" t="s">
        <v>493</v>
      </c>
      <c r="E129" s="52">
        <v>43</v>
      </c>
      <c r="F129" s="52" t="s">
        <v>311</v>
      </c>
      <c r="G129" s="18" t="s">
        <v>614</v>
      </c>
      <c r="H129" s="54">
        <v>35</v>
      </c>
      <c r="I129" s="64">
        <v>2700</v>
      </c>
      <c r="J129" s="64">
        <v>2695</v>
      </c>
      <c r="K129" s="64">
        <v>2690</v>
      </c>
    </row>
    <row r="130" spans="2:11" x14ac:dyDescent="0.25">
      <c r="B130" s="52" t="s">
        <v>309</v>
      </c>
      <c r="C130" s="74" t="s">
        <v>916</v>
      </c>
      <c r="D130" s="52" t="s">
        <v>494</v>
      </c>
      <c r="E130" s="52">
        <v>45</v>
      </c>
      <c r="F130" s="52" t="s">
        <v>311</v>
      </c>
      <c r="G130" s="18" t="s">
        <v>615</v>
      </c>
      <c r="H130" s="54">
        <v>5.7000000000000455</v>
      </c>
      <c r="I130" s="64">
        <v>91.8</v>
      </c>
      <c r="J130" s="64">
        <v>86.8</v>
      </c>
      <c r="K130" s="64">
        <v>81.8</v>
      </c>
    </row>
    <row r="131" spans="2:11" x14ac:dyDescent="0.25">
      <c r="B131" s="52" t="s">
        <v>309</v>
      </c>
      <c r="C131" s="74" t="s">
        <v>916</v>
      </c>
      <c r="D131" s="52" t="s">
        <v>495</v>
      </c>
      <c r="E131" s="52">
        <v>38</v>
      </c>
      <c r="F131" s="52" t="s">
        <v>311</v>
      </c>
      <c r="G131" s="18">
        <v>1.7</v>
      </c>
      <c r="H131" s="54">
        <v>2</v>
      </c>
      <c r="I131" s="64">
        <v>225</v>
      </c>
      <c r="J131" s="64">
        <v>220</v>
      </c>
      <c r="K131" s="64">
        <v>215</v>
      </c>
    </row>
    <row r="132" spans="2:11" x14ac:dyDescent="0.25">
      <c r="B132" s="52" t="s">
        <v>309</v>
      </c>
      <c r="C132" s="74" t="s">
        <v>916</v>
      </c>
      <c r="D132" s="52" t="s">
        <v>495</v>
      </c>
      <c r="E132" s="52">
        <v>90</v>
      </c>
      <c r="F132" s="52" t="s">
        <v>311</v>
      </c>
      <c r="G132" s="18" t="s">
        <v>245</v>
      </c>
      <c r="H132" s="54">
        <v>1026</v>
      </c>
      <c r="I132" s="64">
        <v>225</v>
      </c>
      <c r="J132" s="64">
        <v>220</v>
      </c>
      <c r="K132" s="64">
        <v>215</v>
      </c>
    </row>
    <row r="133" spans="2:11" x14ac:dyDescent="0.25">
      <c r="B133" s="52" t="s">
        <v>309</v>
      </c>
      <c r="C133" s="74" t="s">
        <v>916</v>
      </c>
      <c r="D133" s="52" t="s">
        <v>495</v>
      </c>
      <c r="E133" s="52">
        <v>120</v>
      </c>
      <c r="F133" s="52" t="s">
        <v>311</v>
      </c>
      <c r="G133" s="18" t="s">
        <v>245</v>
      </c>
      <c r="H133" s="54">
        <v>5775</v>
      </c>
      <c r="I133" s="64">
        <v>225</v>
      </c>
      <c r="J133" s="64">
        <v>220</v>
      </c>
      <c r="K133" s="64">
        <v>215</v>
      </c>
    </row>
    <row r="134" spans="2:11" x14ac:dyDescent="0.25">
      <c r="B134" s="52" t="s">
        <v>309</v>
      </c>
      <c r="C134" s="74" t="s">
        <v>916</v>
      </c>
      <c r="D134" s="52" t="s">
        <v>495</v>
      </c>
      <c r="E134" s="52">
        <v>130</v>
      </c>
      <c r="F134" s="52" t="s">
        <v>311</v>
      </c>
      <c r="G134" s="18" t="s">
        <v>245</v>
      </c>
      <c r="H134" s="54">
        <v>3058</v>
      </c>
      <c r="I134" s="64">
        <v>225</v>
      </c>
      <c r="J134" s="64">
        <v>220</v>
      </c>
      <c r="K134" s="64">
        <v>215</v>
      </c>
    </row>
    <row r="135" spans="2:11" x14ac:dyDescent="0.25">
      <c r="B135" s="52" t="s">
        <v>309</v>
      </c>
      <c r="C135" s="74" t="s">
        <v>916</v>
      </c>
      <c r="D135" s="52" t="s">
        <v>495</v>
      </c>
      <c r="E135" s="52">
        <v>140</v>
      </c>
      <c r="F135" s="52" t="s">
        <v>311</v>
      </c>
      <c r="G135" s="18" t="s">
        <v>245</v>
      </c>
      <c r="H135" s="54">
        <v>1710</v>
      </c>
      <c r="I135" s="64">
        <v>225</v>
      </c>
      <c r="J135" s="64">
        <v>220</v>
      </c>
      <c r="K135" s="64">
        <v>215</v>
      </c>
    </row>
    <row r="136" spans="2:11" x14ac:dyDescent="0.25">
      <c r="B136" s="52" t="s">
        <v>309</v>
      </c>
      <c r="C136" s="74" t="s">
        <v>916</v>
      </c>
      <c r="D136" s="52" t="s">
        <v>495</v>
      </c>
      <c r="E136" s="52">
        <v>150</v>
      </c>
      <c r="F136" s="52" t="s">
        <v>311</v>
      </c>
      <c r="G136" s="18" t="s">
        <v>1404</v>
      </c>
      <c r="H136" s="54">
        <v>3172</v>
      </c>
      <c r="I136" s="64">
        <v>225</v>
      </c>
      <c r="J136" s="64">
        <v>220</v>
      </c>
      <c r="K136" s="64">
        <v>215</v>
      </c>
    </row>
    <row r="137" spans="2:11" x14ac:dyDescent="0.25">
      <c r="B137" s="52" t="s">
        <v>309</v>
      </c>
      <c r="C137" s="74" t="s">
        <v>916</v>
      </c>
      <c r="D137" s="52" t="s">
        <v>495</v>
      </c>
      <c r="E137" s="52">
        <v>160</v>
      </c>
      <c r="F137" s="52" t="s">
        <v>311</v>
      </c>
      <c r="G137" s="18" t="s">
        <v>245</v>
      </c>
      <c r="H137" s="54">
        <v>3110</v>
      </c>
      <c r="I137" s="64">
        <v>225</v>
      </c>
      <c r="J137" s="64">
        <v>220</v>
      </c>
      <c r="K137" s="64">
        <v>215</v>
      </c>
    </row>
    <row r="138" spans="2:11" x14ac:dyDescent="0.25">
      <c r="B138" s="52" t="s">
        <v>309</v>
      </c>
      <c r="C138" s="74" t="s">
        <v>916</v>
      </c>
      <c r="D138" s="52" t="s">
        <v>495</v>
      </c>
      <c r="E138" s="52">
        <v>180</v>
      </c>
      <c r="F138" s="52" t="s">
        <v>311</v>
      </c>
      <c r="G138" s="18" t="s">
        <v>245</v>
      </c>
      <c r="H138" s="54">
        <v>2850</v>
      </c>
      <c r="I138" s="64">
        <v>225</v>
      </c>
      <c r="J138" s="64">
        <v>220</v>
      </c>
      <c r="K138" s="64">
        <v>215</v>
      </c>
    </row>
    <row r="139" spans="2:11" x14ac:dyDescent="0.25">
      <c r="B139" s="52" t="s">
        <v>309</v>
      </c>
      <c r="C139" s="74" t="s">
        <v>724</v>
      </c>
      <c r="D139" s="52" t="s">
        <v>1402</v>
      </c>
      <c r="E139" s="52">
        <v>45</v>
      </c>
      <c r="F139" s="52" t="s">
        <v>1054</v>
      </c>
      <c r="G139" s="18">
        <v>0.75</v>
      </c>
      <c r="H139" s="54">
        <v>10</v>
      </c>
      <c r="I139" s="64">
        <v>151.19999999999999</v>
      </c>
      <c r="J139" s="64">
        <v>146.19999999999999</v>
      </c>
      <c r="K139" s="64">
        <v>141.19999999999999</v>
      </c>
    </row>
    <row r="140" spans="2:11" x14ac:dyDescent="0.25">
      <c r="B140" s="52" t="s">
        <v>309</v>
      </c>
      <c r="C140" s="74" t="s">
        <v>916</v>
      </c>
      <c r="D140" s="52" t="s">
        <v>1013</v>
      </c>
      <c r="E140" s="52">
        <v>16</v>
      </c>
      <c r="F140" s="52" t="s">
        <v>311</v>
      </c>
      <c r="G140" s="18" t="s">
        <v>245</v>
      </c>
      <c r="H140" s="54">
        <v>62</v>
      </c>
      <c r="I140" s="64">
        <v>115.2</v>
      </c>
      <c r="J140" s="64">
        <v>110.2</v>
      </c>
      <c r="K140" s="64">
        <v>105.2</v>
      </c>
    </row>
    <row r="141" spans="2:11" x14ac:dyDescent="0.25">
      <c r="B141" s="52" t="s">
        <v>309</v>
      </c>
      <c r="C141" s="74" t="s">
        <v>916</v>
      </c>
      <c r="D141" s="52" t="s">
        <v>1013</v>
      </c>
      <c r="E141" s="52">
        <v>40</v>
      </c>
      <c r="F141" s="52" t="s">
        <v>311</v>
      </c>
      <c r="G141" s="18" t="s">
        <v>245</v>
      </c>
      <c r="H141" s="54">
        <v>166</v>
      </c>
      <c r="I141" s="64">
        <v>151.19999999999999</v>
      </c>
      <c r="J141" s="64">
        <v>146.19999999999999</v>
      </c>
      <c r="K141" s="64">
        <v>141.19999999999999</v>
      </c>
    </row>
    <row r="142" spans="2:11" x14ac:dyDescent="0.25">
      <c r="B142" s="52" t="s">
        <v>309</v>
      </c>
      <c r="C142" s="52" t="s">
        <v>725</v>
      </c>
      <c r="D142" s="52" t="s">
        <v>496</v>
      </c>
      <c r="E142" s="52">
        <v>10</v>
      </c>
      <c r="F142" s="52" t="s">
        <v>311</v>
      </c>
      <c r="G142" s="18" t="s">
        <v>1202</v>
      </c>
      <c r="H142" s="54">
        <v>1811</v>
      </c>
      <c r="I142" s="64">
        <v>972</v>
      </c>
      <c r="J142" s="64">
        <v>967</v>
      </c>
      <c r="K142" s="64">
        <v>962</v>
      </c>
    </row>
    <row r="143" spans="2:11" x14ac:dyDescent="0.25">
      <c r="B143" s="52" t="s">
        <v>309</v>
      </c>
      <c r="C143" s="52" t="s">
        <v>725</v>
      </c>
      <c r="D143" s="52" t="s">
        <v>496</v>
      </c>
      <c r="E143" s="52">
        <v>24</v>
      </c>
      <c r="F143" s="52" t="s">
        <v>1054</v>
      </c>
      <c r="G143" s="18" t="s">
        <v>245</v>
      </c>
      <c r="H143" s="54">
        <v>680</v>
      </c>
      <c r="I143" s="64">
        <v>945</v>
      </c>
      <c r="J143" s="64">
        <v>940</v>
      </c>
      <c r="K143" s="64">
        <v>935</v>
      </c>
    </row>
    <row r="144" spans="2:11" x14ac:dyDescent="0.25">
      <c r="B144" s="52" t="s">
        <v>309</v>
      </c>
      <c r="C144" s="74" t="s">
        <v>712</v>
      </c>
      <c r="D144" s="52" t="s">
        <v>497</v>
      </c>
      <c r="E144" s="52">
        <v>16</v>
      </c>
      <c r="F144" s="52" t="s">
        <v>311</v>
      </c>
      <c r="G144" s="18" t="s">
        <v>43</v>
      </c>
      <c r="H144" s="54">
        <v>44</v>
      </c>
      <c r="I144" s="64">
        <v>1215</v>
      </c>
      <c r="J144" s="64">
        <v>1210</v>
      </c>
      <c r="K144" s="64">
        <v>1205</v>
      </c>
    </row>
    <row r="145" spans="2:11" x14ac:dyDescent="0.25">
      <c r="B145" s="52" t="s">
        <v>309</v>
      </c>
      <c r="C145" s="74" t="s">
        <v>713</v>
      </c>
      <c r="D145" s="52" t="s">
        <v>498</v>
      </c>
      <c r="E145" s="52">
        <v>18</v>
      </c>
      <c r="F145" s="52" t="s">
        <v>1054</v>
      </c>
      <c r="G145" s="18" t="s">
        <v>245</v>
      </c>
      <c r="H145" s="54">
        <v>4</v>
      </c>
      <c r="I145" s="64">
        <v>133.19999999999999</v>
      </c>
      <c r="J145" s="64">
        <v>128.19999999999999</v>
      </c>
      <c r="K145" s="64">
        <v>123.19999999999999</v>
      </c>
    </row>
    <row r="146" spans="2:11" x14ac:dyDescent="0.25">
      <c r="B146" s="52" t="s">
        <v>309</v>
      </c>
      <c r="C146" s="74" t="s">
        <v>713</v>
      </c>
      <c r="D146" s="52" t="s">
        <v>498</v>
      </c>
      <c r="E146" s="52">
        <v>25</v>
      </c>
      <c r="F146" s="52" t="s">
        <v>311</v>
      </c>
      <c r="G146" s="18" t="s">
        <v>245</v>
      </c>
      <c r="H146" s="54">
        <v>3</v>
      </c>
      <c r="I146" s="64">
        <v>128.69999999999999</v>
      </c>
      <c r="J146" s="64">
        <v>123.69999999999999</v>
      </c>
      <c r="K146" s="64">
        <v>118.69999999999999</v>
      </c>
    </row>
    <row r="147" spans="2:11" x14ac:dyDescent="0.25">
      <c r="B147" s="52" t="s">
        <v>309</v>
      </c>
      <c r="C147" s="74" t="s">
        <v>916</v>
      </c>
      <c r="D147" s="52" t="s">
        <v>1483</v>
      </c>
      <c r="E147" s="52">
        <v>42</v>
      </c>
      <c r="F147" s="52" t="s">
        <v>1054</v>
      </c>
      <c r="G147" s="18" t="s">
        <v>245</v>
      </c>
      <c r="H147" s="54">
        <v>29</v>
      </c>
      <c r="I147" s="64">
        <v>342</v>
      </c>
      <c r="J147" s="64">
        <v>337</v>
      </c>
      <c r="K147" s="64">
        <v>332</v>
      </c>
    </row>
    <row r="148" spans="2:11" x14ac:dyDescent="0.25">
      <c r="B148" s="52" t="s">
        <v>309</v>
      </c>
      <c r="C148" s="74" t="s">
        <v>916</v>
      </c>
      <c r="D148" s="52" t="s">
        <v>242</v>
      </c>
      <c r="E148" s="52">
        <v>5</v>
      </c>
      <c r="F148" s="52" t="s">
        <v>1054</v>
      </c>
      <c r="G148" s="18" t="s">
        <v>245</v>
      </c>
      <c r="H148" s="54">
        <v>2</v>
      </c>
      <c r="I148" s="64">
        <v>297</v>
      </c>
      <c r="J148" s="64">
        <v>292</v>
      </c>
      <c r="K148" s="64">
        <v>287</v>
      </c>
    </row>
    <row r="149" spans="2:11" x14ac:dyDescent="0.25">
      <c r="B149" s="52" t="s">
        <v>309</v>
      </c>
      <c r="C149" s="74" t="s">
        <v>916</v>
      </c>
      <c r="D149" s="52" t="s">
        <v>242</v>
      </c>
      <c r="E149" s="52">
        <v>14</v>
      </c>
      <c r="F149" s="52" t="s">
        <v>311</v>
      </c>
      <c r="G149" s="18" t="s">
        <v>245</v>
      </c>
      <c r="H149" s="54">
        <v>15</v>
      </c>
      <c r="I149" s="64">
        <v>297</v>
      </c>
      <c r="J149" s="64">
        <v>292</v>
      </c>
      <c r="K149" s="64">
        <v>287</v>
      </c>
    </row>
    <row r="150" spans="2:11" x14ac:dyDescent="0.25">
      <c r="B150" s="52" t="s">
        <v>309</v>
      </c>
      <c r="C150" s="74" t="s">
        <v>916</v>
      </c>
      <c r="D150" s="52" t="s">
        <v>242</v>
      </c>
      <c r="E150" s="52">
        <v>18</v>
      </c>
      <c r="F150" s="52" t="s">
        <v>1054</v>
      </c>
      <c r="G150" s="18" t="s">
        <v>1087</v>
      </c>
      <c r="H150" s="54">
        <v>133</v>
      </c>
      <c r="I150" s="64">
        <v>297</v>
      </c>
      <c r="J150" s="64">
        <v>292</v>
      </c>
      <c r="K150" s="64">
        <v>287</v>
      </c>
    </row>
    <row r="151" spans="2:11" x14ac:dyDescent="0.25">
      <c r="B151" s="52" t="s">
        <v>309</v>
      </c>
      <c r="C151" s="74" t="s">
        <v>916</v>
      </c>
      <c r="D151" s="52" t="s">
        <v>242</v>
      </c>
      <c r="E151" s="52">
        <v>26</v>
      </c>
      <c r="F151" s="52" t="s">
        <v>1054</v>
      </c>
      <c r="G151" s="18" t="s">
        <v>245</v>
      </c>
      <c r="H151" s="54">
        <v>5</v>
      </c>
      <c r="I151" s="64">
        <v>297</v>
      </c>
      <c r="J151" s="64">
        <v>292</v>
      </c>
      <c r="K151" s="64">
        <v>287</v>
      </c>
    </row>
    <row r="152" spans="2:11" x14ac:dyDescent="0.25">
      <c r="B152" s="52" t="s">
        <v>309</v>
      </c>
      <c r="C152" s="74" t="s">
        <v>916</v>
      </c>
      <c r="D152" s="52" t="s">
        <v>242</v>
      </c>
      <c r="E152" s="52">
        <v>45</v>
      </c>
      <c r="F152" s="52" t="s">
        <v>1054</v>
      </c>
      <c r="G152" s="18" t="s">
        <v>1203</v>
      </c>
      <c r="H152" s="54">
        <v>1011</v>
      </c>
      <c r="I152" s="64">
        <v>297</v>
      </c>
      <c r="J152" s="64">
        <v>292</v>
      </c>
      <c r="K152" s="64">
        <v>287</v>
      </c>
    </row>
    <row r="153" spans="2:11" x14ac:dyDescent="0.25">
      <c r="B153" s="52" t="s">
        <v>309</v>
      </c>
      <c r="C153" s="74" t="s">
        <v>916</v>
      </c>
      <c r="D153" s="52" t="s">
        <v>242</v>
      </c>
      <c r="E153" s="52">
        <v>50</v>
      </c>
      <c r="F153" s="52" t="s">
        <v>1054</v>
      </c>
      <c r="G153" s="18">
        <v>4.2</v>
      </c>
      <c r="H153" s="54">
        <v>803</v>
      </c>
      <c r="I153" s="64">
        <v>297</v>
      </c>
      <c r="J153" s="64">
        <v>292</v>
      </c>
      <c r="K153" s="64">
        <v>287</v>
      </c>
    </row>
    <row r="154" spans="2:11" x14ac:dyDescent="0.25">
      <c r="B154" s="52" t="s">
        <v>309</v>
      </c>
      <c r="C154" s="74" t="s">
        <v>916</v>
      </c>
      <c r="D154" s="52" t="s">
        <v>242</v>
      </c>
      <c r="E154" s="52">
        <v>60</v>
      </c>
      <c r="F154" s="52" t="s">
        <v>1054</v>
      </c>
      <c r="G154" s="18">
        <v>3</v>
      </c>
      <c r="H154" s="54">
        <v>646</v>
      </c>
      <c r="I154" s="64">
        <v>297</v>
      </c>
      <c r="J154" s="64">
        <v>292</v>
      </c>
      <c r="K154" s="64">
        <v>287</v>
      </c>
    </row>
    <row r="155" spans="2:11" x14ac:dyDescent="0.25">
      <c r="B155" s="52" t="s">
        <v>309</v>
      </c>
      <c r="C155" s="74" t="s">
        <v>916</v>
      </c>
      <c r="D155" s="52" t="s">
        <v>242</v>
      </c>
      <c r="E155" s="52">
        <v>80</v>
      </c>
      <c r="F155" s="52" t="s">
        <v>1054</v>
      </c>
      <c r="G155" s="18" t="s">
        <v>888</v>
      </c>
      <c r="H155" s="54">
        <v>8170</v>
      </c>
      <c r="I155" s="64">
        <v>297</v>
      </c>
      <c r="J155" s="64">
        <v>292</v>
      </c>
      <c r="K155" s="64">
        <v>287</v>
      </c>
    </row>
    <row r="156" spans="2:11" x14ac:dyDescent="0.25">
      <c r="B156" s="52" t="s">
        <v>309</v>
      </c>
      <c r="C156" s="74" t="s">
        <v>916</v>
      </c>
      <c r="D156" s="52" t="s">
        <v>242</v>
      </c>
      <c r="E156" s="52">
        <v>90</v>
      </c>
      <c r="F156" s="52" t="s">
        <v>1054</v>
      </c>
      <c r="G156" s="18" t="s">
        <v>1281</v>
      </c>
      <c r="H156" s="54">
        <v>4449</v>
      </c>
      <c r="I156" s="64">
        <v>297</v>
      </c>
      <c r="J156" s="64">
        <v>292</v>
      </c>
      <c r="K156" s="64">
        <v>287</v>
      </c>
    </row>
    <row r="157" spans="2:11" x14ac:dyDescent="0.25">
      <c r="B157" s="52" t="s">
        <v>309</v>
      </c>
      <c r="C157" s="74" t="s">
        <v>916</v>
      </c>
      <c r="D157" s="52" t="s">
        <v>242</v>
      </c>
      <c r="E157" s="52">
        <v>110</v>
      </c>
      <c r="F157" s="52" t="s">
        <v>1054</v>
      </c>
      <c r="G157" s="18" t="s">
        <v>1134</v>
      </c>
      <c r="H157" s="54">
        <v>385</v>
      </c>
      <c r="I157" s="64">
        <v>305.10000000000002</v>
      </c>
      <c r="J157" s="64">
        <v>300.10000000000002</v>
      </c>
      <c r="K157" s="64">
        <v>295.10000000000002</v>
      </c>
    </row>
    <row r="158" spans="2:11" x14ac:dyDescent="0.25">
      <c r="B158" s="52" t="s">
        <v>309</v>
      </c>
      <c r="C158" s="74" t="s">
        <v>916</v>
      </c>
      <c r="D158" s="52" t="s">
        <v>242</v>
      </c>
      <c r="E158" s="52">
        <v>120</v>
      </c>
      <c r="F158" s="52" t="s">
        <v>1054</v>
      </c>
      <c r="G158" s="18" t="s">
        <v>245</v>
      </c>
      <c r="H158" s="54">
        <v>3713</v>
      </c>
      <c r="I158" s="64">
        <v>305.10000000000002</v>
      </c>
      <c r="J158" s="64">
        <v>300.10000000000002</v>
      </c>
      <c r="K158" s="64">
        <v>295.10000000000002</v>
      </c>
    </row>
    <row r="159" spans="2:11" x14ac:dyDescent="0.25">
      <c r="B159" s="52" t="s">
        <v>309</v>
      </c>
      <c r="C159" s="74" t="s">
        <v>916</v>
      </c>
      <c r="D159" s="52" t="s">
        <v>243</v>
      </c>
      <c r="E159" s="52">
        <v>12</v>
      </c>
      <c r="F159" s="52" t="s">
        <v>1054</v>
      </c>
      <c r="G159" s="18" t="s">
        <v>245</v>
      </c>
      <c r="H159" s="54">
        <v>5</v>
      </c>
      <c r="I159" s="64">
        <v>450</v>
      </c>
      <c r="J159" s="64">
        <v>445</v>
      </c>
      <c r="K159" s="64">
        <v>440</v>
      </c>
    </row>
    <row r="160" spans="2:11" x14ac:dyDescent="0.25">
      <c r="B160" s="52" t="s">
        <v>309</v>
      </c>
      <c r="C160" s="74" t="s">
        <v>916</v>
      </c>
      <c r="D160" s="52" t="s">
        <v>243</v>
      </c>
      <c r="E160" s="52">
        <v>25</v>
      </c>
      <c r="F160" s="52" t="s">
        <v>1054</v>
      </c>
      <c r="G160" s="18" t="s">
        <v>245</v>
      </c>
      <c r="H160" s="54">
        <v>12</v>
      </c>
      <c r="I160" s="64">
        <v>459</v>
      </c>
      <c r="J160" s="64">
        <v>454</v>
      </c>
      <c r="K160" s="64">
        <v>449</v>
      </c>
    </row>
    <row r="161" spans="2:11" x14ac:dyDescent="0.25">
      <c r="B161" s="52" t="s">
        <v>309</v>
      </c>
      <c r="C161" s="74" t="s">
        <v>916</v>
      </c>
      <c r="D161" s="52" t="s">
        <v>1025</v>
      </c>
      <c r="E161" s="52">
        <v>70</v>
      </c>
      <c r="F161" s="52" t="s">
        <v>1054</v>
      </c>
      <c r="G161" s="18" t="s">
        <v>245</v>
      </c>
      <c r="H161" s="54">
        <v>6</v>
      </c>
      <c r="I161" s="64">
        <v>504</v>
      </c>
      <c r="J161" s="64">
        <v>499</v>
      </c>
      <c r="K161" s="64">
        <v>494</v>
      </c>
    </row>
    <row r="162" spans="2:11" x14ac:dyDescent="0.25">
      <c r="B162" s="52" t="s">
        <v>309</v>
      </c>
      <c r="C162" s="74" t="s">
        <v>916</v>
      </c>
      <c r="D162" s="52" t="s">
        <v>244</v>
      </c>
      <c r="E162" s="52">
        <v>60</v>
      </c>
      <c r="F162" s="52" t="s">
        <v>1054</v>
      </c>
      <c r="G162" s="18" t="s">
        <v>1301</v>
      </c>
      <c r="H162" s="54">
        <v>398</v>
      </c>
      <c r="I162" s="64">
        <v>329.4</v>
      </c>
      <c r="J162" s="64">
        <v>324.39999999999998</v>
      </c>
      <c r="K162" s="64">
        <v>319.39999999999998</v>
      </c>
    </row>
    <row r="163" spans="2:11" x14ac:dyDescent="0.25">
      <c r="B163" s="52" t="s">
        <v>309</v>
      </c>
      <c r="C163" s="74" t="s">
        <v>916</v>
      </c>
      <c r="D163" s="52" t="s">
        <v>244</v>
      </c>
      <c r="E163" s="52">
        <v>80</v>
      </c>
      <c r="F163" s="52" t="s">
        <v>1054</v>
      </c>
      <c r="G163" s="18" t="s">
        <v>245</v>
      </c>
      <c r="H163" s="54">
        <v>177</v>
      </c>
      <c r="I163" s="64">
        <v>329.4</v>
      </c>
      <c r="J163" s="64">
        <v>324.39999999999998</v>
      </c>
      <c r="K163" s="64">
        <v>319.39999999999998</v>
      </c>
    </row>
    <row r="164" spans="2:11" x14ac:dyDescent="0.25">
      <c r="B164" s="52" t="s">
        <v>309</v>
      </c>
      <c r="C164" s="74" t="s">
        <v>916</v>
      </c>
      <c r="D164" s="52" t="s">
        <v>244</v>
      </c>
      <c r="E164" s="52">
        <v>90</v>
      </c>
      <c r="F164" s="52" t="s">
        <v>1054</v>
      </c>
      <c r="G164" s="18" t="s">
        <v>245</v>
      </c>
      <c r="H164" s="54">
        <v>76</v>
      </c>
      <c r="I164" s="64">
        <v>342.9</v>
      </c>
      <c r="J164" s="64">
        <v>337.9</v>
      </c>
      <c r="K164" s="64">
        <v>332.9</v>
      </c>
    </row>
    <row r="165" spans="2:11" x14ac:dyDescent="0.25">
      <c r="B165" s="52" t="s">
        <v>309</v>
      </c>
      <c r="C165" s="74" t="s">
        <v>916</v>
      </c>
      <c r="D165" s="52" t="s">
        <v>244</v>
      </c>
      <c r="E165" s="52">
        <v>120</v>
      </c>
      <c r="F165" s="52" t="s">
        <v>1054</v>
      </c>
      <c r="G165" s="18" t="s">
        <v>245</v>
      </c>
      <c r="H165" s="54">
        <v>1234</v>
      </c>
      <c r="I165" s="64">
        <v>342.9</v>
      </c>
      <c r="J165" s="64">
        <v>337.9</v>
      </c>
      <c r="K165" s="64">
        <v>332.9</v>
      </c>
    </row>
    <row r="166" spans="2:11" x14ac:dyDescent="0.25">
      <c r="B166" s="52" t="s">
        <v>309</v>
      </c>
      <c r="C166" s="74" t="s">
        <v>916</v>
      </c>
      <c r="D166" s="52" t="s">
        <v>600</v>
      </c>
      <c r="E166" s="52">
        <v>60</v>
      </c>
      <c r="F166" s="52" t="s">
        <v>311</v>
      </c>
      <c r="G166" s="18" t="s">
        <v>245</v>
      </c>
      <c r="H166" s="54">
        <v>96</v>
      </c>
      <c r="I166" s="64">
        <v>315</v>
      </c>
      <c r="J166" s="64">
        <v>310</v>
      </c>
      <c r="K166" s="64">
        <v>305</v>
      </c>
    </row>
    <row r="167" spans="2:11" x14ac:dyDescent="0.25">
      <c r="B167" s="52" t="s">
        <v>309</v>
      </c>
      <c r="C167" s="74" t="s">
        <v>916</v>
      </c>
      <c r="D167" s="52" t="s">
        <v>499</v>
      </c>
      <c r="E167" s="52">
        <v>2</v>
      </c>
      <c r="F167" s="52" t="s">
        <v>1054</v>
      </c>
      <c r="G167" s="18" t="s">
        <v>619</v>
      </c>
      <c r="H167" s="54">
        <v>2</v>
      </c>
      <c r="I167" s="64">
        <v>1161</v>
      </c>
      <c r="J167" s="64">
        <v>1156</v>
      </c>
      <c r="K167" s="64">
        <v>1151</v>
      </c>
    </row>
    <row r="168" spans="2:11" x14ac:dyDescent="0.25">
      <c r="B168" s="52" t="s">
        <v>309</v>
      </c>
      <c r="C168" s="74" t="s">
        <v>916</v>
      </c>
      <c r="D168" s="52" t="s">
        <v>499</v>
      </c>
      <c r="E168" s="52">
        <v>4</v>
      </c>
      <c r="F168" s="52" t="s">
        <v>1054</v>
      </c>
      <c r="G168" s="18" t="s">
        <v>245</v>
      </c>
      <c r="H168" s="54">
        <v>9</v>
      </c>
      <c r="I168" s="64">
        <v>1161</v>
      </c>
      <c r="J168" s="64">
        <v>1156</v>
      </c>
      <c r="K168" s="64">
        <v>1151</v>
      </c>
    </row>
    <row r="169" spans="2:11" x14ac:dyDescent="0.25">
      <c r="B169" s="52" t="s">
        <v>309</v>
      </c>
      <c r="C169" s="74" t="s">
        <v>916</v>
      </c>
      <c r="D169" s="52" t="s">
        <v>499</v>
      </c>
      <c r="E169" s="52">
        <v>40</v>
      </c>
      <c r="F169" s="52" t="s">
        <v>311</v>
      </c>
      <c r="G169" s="18" t="s">
        <v>245</v>
      </c>
      <c r="H169" s="54">
        <v>130</v>
      </c>
      <c r="I169" s="64">
        <v>1620</v>
      </c>
      <c r="J169" s="64">
        <v>1615</v>
      </c>
      <c r="K169" s="64">
        <v>1610</v>
      </c>
    </row>
    <row r="170" spans="2:11" x14ac:dyDescent="0.25">
      <c r="B170" s="52" t="s">
        <v>309</v>
      </c>
      <c r="C170" s="74" t="s">
        <v>916</v>
      </c>
      <c r="D170" s="52" t="s">
        <v>499</v>
      </c>
      <c r="E170" s="52">
        <v>50</v>
      </c>
      <c r="F170" s="52" t="s">
        <v>311</v>
      </c>
      <c r="G170" s="18" t="s">
        <v>1370</v>
      </c>
      <c r="H170" s="54">
        <v>72</v>
      </c>
      <c r="I170" s="64">
        <v>1710</v>
      </c>
      <c r="J170" s="64">
        <v>1705</v>
      </c>
      <c r="K170" s="64">
        <v>1700</v>
      </c>
    </row>
    <row r="171" spans="2:11" x14ac:dyDescent="0.25">
      <c r="B171" s="52" t="s">
        <v>309</v>
      </c>
      <c r="C171" s="74" t="s">
        <v>916</v>
      </c>
      <c r="D171" s="52" t="s">
        <v>499</v>
      </c>
      <c r="E171" s="52">
        <v>60</v>
      </c>
      <c r="F171" s="52" t="s">
        <v>311</v>
      </c>
      <c r="G171" s="18" t="s">
        <v>245</v>
      </c>
      <c r="H171" s="54">
        <v>58</v>
      </c>
      <c r="I171" s="64">
        <v>1710</v>
      </c>
      <c r="J171" s="64">
        <v>1705</v>
      </c>
      <c r="K171" s="64">
        <v>1700</v>
      </c>
    </row>
    <row r="172" spans="2:11" x14ac:dyDescent="0.25">
      <c r="B172" s="52" t="s">
        <v>309</v>
      </c>
      <c r="C172" s="74" t="s">
        <v>916</v>
      </c>
      <c r="D172" s="52" t="s">
        <v>499</v>
      </c>
      <c r="E172" s="52">
        <v>70</v>
      </c>
      <c r="F172" s="52" t="s">
        <v>311</v>
      </c>
      <c r="G172" s="18" t="s">
        <v>1204</v>
      </c>
      <c r="H172" s="54">
        <v>185</v>
      </c>
      <c r="I172" s="64">
        <v>1710</v>
      </c>
      <c r="J172" s="64">
        <v>1705</v>
      </c>
      <c r="K172" s="64">
        <v>1700</v>
      </c>
    </row>
    <row r="173" spans="2:11" x14ac:dyDescent="0.25">
      <c r="B173" s="52" t="s">
        <v>309</v>
      </c>
      <c r="C173" s="74" t="s">
        <v>916</v>
      </c>
      <c r="D173" s="52" t="s">
        <v>499</v>
      </c>
      <c r="E173" s="52">
        <v>80</v>
      </c>
      <c r="F173" s="52" t="s">
        <v>311</v>
      </c>
      <c r="G173" s="18" t="s">
        <v>245</v>
      </c>
      <c r="H173" s="54">
        <v>88</v>
      </c>
      <c r="I173" s="64">
        <v>1710</v>
      </c>
      <c r="J173" s="64">
        <v>1705</v>
      </c>
      <c r="K173" s="64">
        <v>1700</v>
      </c>
    </row>
    <row r="174" spans="2:11" x14ac:dyDescent="0.25">
      <c r="B174" s="52" t="s">
        <v>309</v>
      </c>
      <c r="C174" s="74" t="s">
        <v>916</v>
      </c>
      <c r="D174" s="52" t="s">
        <v>500</v>
      </c>
      <c r="E174" s="52">
        <v>24</v>
      </c>
      <c r="F174" s="52" t="s">
        <v>311</v>
      </c>
      <c r="G174" s="18" t="s">
        <v>245</v>
      </c>
      <c r="H174" s="54">
        <v>6</v>
      </c>
      <c r="I174" s="64">
        <v>1349.1</v>
      </c>
      <c r="J174" s="64">
        <v>1344.1</v>
      </c>
      <c r="K174" s="64">
        <v>1339.1</v>
      </c>
    </row>
    <row r="175" spans="2:11" x14ac:dyDescent="0.25">
      <c r="B175" s="52" t="s">
        <v>309</v>
      </c>
      <c r="C175" s="74" t="s">
        <v>916</v>
      </c>
      <c r="D175" s="52" t="s">
        <v>500</v>
      </c>
      <c r="E175" s="52">
        <v>25</v>
      </c>
      <c r="F175" s="52" t="s">
        <v>311</v>
      </c>
      <c r="G175" s="18" t="s">
        <v>245</v>
      </c>
      <c r="H175" s="54">
        <v>24</v>
      </c>
      <c r="I175" s="64">
        <v>1349.1</v>
      </c>
      <c r="J175" s="64">
        <v>1344.1</v>
      </c>
      <c r="K175" s="64">
        <v>1339.1</v>
      </c>
    </row>
    <row r="176" spans="2:11" x14ac:dyDescent="0.25">
      <c r="B176" s="52" t="s">
        <v>309</v>
      </c>
      <c r="C176" s="74" t="s">
        <v>916</v>
      </c>
      <c r="D176" s="52" t="s">
        <v>500</v>
      </c>
      <c r="E176" s="52">
        <v>70</v>
      </c>
      <c r="F176" s="52" t="s">
        <v>311</v>
      </c>
      <c r="G176" s="18" t="s">
        <v>245</v>
      </c>
      <c r="H176" s="54">
        <v>18</v>
      </c>
      <c r="I176" s="64">
        <v>1349.1</v>
      </c>
      <c r="J176" s="64">
        <v>1344.1</v>
      </c>
      <c r="K176" s="64">
        <v>1339.1</v>
      </c>
    </row>
    <row r="177" spans="2:11" x14ac:dyDescent="0.25">
      <c r="B177" s="52" t="s">
        <v>309</v>
      </c>
      <c r="C177" s="74" t="s">
        <v>916</v>
      </c>
      <c r="D177" s="52" t="s">
        <v>601</v>
      </c>
      <c r="E177" s="52">
        <v>40</v>
      </c>
      <c r="F177" s="52" t="s">
        <v>311</v>
      </c>
      <c r="G177" s="18" t="s">
        <v>245</v>
      </c>
      <c r="H177" s="54">
        <v>46</v>
      </c>
      <c r="I177" s="64">
        <v>900</v>
      </c>
      <c r="J177" s="64">
        <v>895</v>
      </c>
      <c r="K177" s="64">
        <v>890</v>
      </c>
    </row>
    <row r="178" spans="2:11" x14ac:dyDescent="0.25">
      <c r="B178" s="52" t="s">
        <v>309</v>
      </c>
      <c r="C178" s="74" t="s">
        <v>916</v>
      </c>
      <c r="D178" s="52" t="s">
        <v>602</v>
      </c>
      <c r="E178" s="52">
        <v>40</v>
      </c>
      <c r="F178" s="52" t="s">
        <v>311</v>
      </c>
      <c r="G178" s="18" t="s">
        <v>245</v>
      </c>
      <c r="H178" s="54">
        <v>36</v>
      </c>
      <c r="I178" s="64">
        <v>315</v>
      </c>
      <c r="J178" s="64">
        <v>310</v>
      </c>
      <c r="K178" s="64">
        <v>305</v>
      </c>
    </row>
    <row r="179" spans="2:11" x14ac:dyDescent="0.25">
      <c r="B179" s="52" t="s">
        <v>309</v>
      </c>
      <c r="C179" s="74" t="s">
        <v>916</v>
      </c>
      <c r="D179" s="52" t="s">
        <v>602</v>
      </c>
      <c r="E179" s="52">
        <v>50</v>
      </c>
      <c r="F179" s="52" t="s">
        <v>311</v>
      </c>
      <c r="G179" s="18" t="s">
        <v>245</v>
      </c>
      <c r="H179" s="54">
        <v>110</v>
      </c>
      <c r="I179" s="64">
        <v>315</v>
      </c>
      <c r="J179" s="64">
        <v>310</v>
      </c>
      <c r="K179" s="64">
        <v>305</v>
      </c>
    </row>
    <row r="180" spans="2:11" x14ac:dyDescent="0.25">
      <c r="B180" s="52" t="s">
        <v>309</v>
      </c>
      <c r="C180" s="74" t="s">
        <v>916</v>
      </c>
      <c r="D180" s="52" t="s">
        <v>602</v>
      </c>
      <c r="E180" s="52">
        <v>60</v>
      </c>
      <c r="F180" s="52" t="s">
        <v>311</v>
      </c>
      <c r="G180" s="18" t="s">
        <v>245</v>
      </c>
      <c r="H180" s="54">
        <v>98</v>
      </c>
      <c r="I180" s="64">
        <v>315</v>
      </c>
      <c r="J180" s="64">
        <v>310</v>
      </c>
      <c r="K180" s="64">
        <v>305</v>
      </c>
    </row>
    <row r="181" spans="2:11" x14ac:dyDescent="0.25">
      <c r="B181" s="52" t="s">
        <v>309</v>
      </c>
      <c r="C181" s="74" t="s">
        <v>916</v>
      </c>
      <c r="D181" s="52" t="s">
        <v>602</v>
      </c>
      <c r="E181" s="52">
        <v>70</v>
      </c>
      <c r="F181" s="52" t="s">
        <v>311</v>
      </c>
      <c r="G181" s="18">
        <v>2.7</v>
      </c>
      <c r="H181" s="54">
        <v>86</v>
      </c>
      <c r="I181" s="64">
        <v>315</v>
      </c>
      <c r="J181" s="64">
        <v>310</v>
      </c>
      <c r="K181" s="64">
        <v>305</v>
      </c>
    </row>
    <row r="182" spans="2:11" x14ac:dyDescent="0.25">
      <c r="B182" s="52" t="s">
        <v>309</v>
      </c>
      <c r="C182" s="74" t="s">
        <v>916</v>
      </c>
      <c r="D182" s="52" t="s">
        <v>603</v>
      </c>
      <c r="E182" s="52">
        <v>35</v>
      </c>
      <c r="F182" s="52" t="s">
        <v>311</v>
      </c>
      <c r="G182" s="18" t="s">
        <v>245</v>
      </c>
      <c r="H182" s="54">
        <v>26</v>
      </c>
      <c r="I182" s="64">
        <v>1170</v>
      </c>
      <c r="J182" s="64">
        <v>1165</v>
      </c>
      <c r="K182" s="64">
        <v>1160</v>
      </c>
    </row>
    <row r="183" spans="2:11" x14ac:dyDescent="0.25">
      <c r="B183" s="52" t="s">
        <v>309</v>
      </c>
      <c r="C183" s="74" t="s">
        <v>916</v>
      </c>
      <c r="D183" s="52" t="s">
        <v>603</v>
      </c>
      <c r="E183" s="52">
        <v>40</v>
      </c>
      <c r="F183" s="52" t="s">
        <v>311</v>
      </c>
      <c r="G183" s="18" t="s">
        <v>245</v>
      </c>
      <c r="H183" s="54">
        <v>36</v>
      </c>
      <c r="I183" s="64">
        <v>990</v>
      </c>
      <c r="J183" s="64">
        <v>985</v>
      </c>
      <c r="K183" s="64">
        <v>980</v>
      </c>
    </row>
    <row r="184" spans="2:11" x14ac:dyDescent="0.25">
      <c r="B184" s="52" t="s">
        <v>309</v>
      </c>
      <c r="C184" s="74" t="s">
        <v>916</v>
      </c>
      <c r="D184" s="52" t="s">
        <v>326</v>
      </c>
      <c r="E184" s="52">
        <v>150</v>
      </c>
      <c r="F184" s="52" t="s">
        <v>311</v>
      </c>
      <c r="G184" s="18">
        <v>0.47</v>
      </c>
      <c r="H184" s="54">
        <v>64</v>
      </c>
      <c r="I184" s="64">
        <v>81</v>
      </c>
      <c r="J184" s="64">
        <v>76</v>
      </c>
      <c r="K184" s="64">
        <v>71</v>
      </c>
    </row>
    <row r="185" spans="2:11" x14ac:dyDescent="0.25">
      <c r="B185" s="52" t="s">
        <v>309</v>
      </c>
      <c r="C185" s="74" t="s">
        <v>916</v>
      </c>
      <c r="D185" s="52" t="s">
        <v>501</v>
      </c>
      <c r="E185" s="52">
        <v>28</v>
      </c>
      <c r="F185" s="52" t="s">
        <v>311</v>
      </c>
      <c r="G185" s="18" t="s">
        <v>245</v>
      </c>
      <c r="H185" s="54">
        <v>2</v>
      </c>
      <c r="I185" s="64">
        <v>78.3</v>
      </c>
      <c r="J185" s="64">
        <v>73.3</v>
      </c>
      <c r="K185" s="64">
        <v>68.3</v>
      </c>
    </row>
    <row r="186" spans="2:11" x14ac:dyDescent="0.25">
      <c r="B186" s="52" t="s">
        <v>309</v>
      </c>
      <c r="C186" s="74" t="s">
        <v>916</v>
      </c>
      <c r="D186" s="52" t="s">
        <v>502</v>
      </c>
      <c r="E186" s="52">
        <v>14</v>
      </c>
      <c r="F186" s="52" t="s">
        <v>311</v>
      </c>
      <c r="G186" s="18">
        <v>2.95</v>
      </c>
      <c r="H186" s="54">
        <v>2</v>
      </c>
      <c r="I186" s="64">
        <v>108.9</v>
      </c>
      <c r="J186" s="64">
        <v>103.9</v>
      </c>
      <c r="K186" s="64">
        <v>98.9</v>
      </c>
    </row>
    <row r="187" spans="2:11" x14ac:dyDescent="0.25">
      <c r="B187" s="52" t="s">
        <v>309</v>
      </c>
      <c r="C187" s="74" t="s">
        <v>916</v>
      </c>
      <c r="D187" s="52" t="s">
        <v>502</v>
      </c>
      <c r="E187" s="52">
        <v>15</v>
      </c>
      <c r="F187" s="52" t="s">
        <v>1485</v>
      </c>
      <c r="G187" s="18" t="s">
        <v>620</v>
      </c>
      <c r="H187" s="54">
        <v>42</v>
      </c>
      <c r="I187" s="64">
        <v>108.9</v>
      </c>
      <c r="J187" s="64">
        <v>103.9</v>
      </c>
      <c r="K187" s="64">
        <v>98.9</v>
      </c>
    </row>
    <row r="188" spans="2:11" x14ac:dyDescent="0.25">
      <c r="B188" s="52" t="s">
        <v>309</v>
      </c>
      <c r="C188" s="74" t="s">
        <v>916</v>
      </c>
      <c r="D188" s="52" t="s">
        <v>503</v>
      </c>
      <c r="E188" s="52">
        <v>16</v>
      </c>
      <c r="F188" s="52" t="s">
        <v>311</v>
      </c>
      <c r="G188" s="18">
        <v>1.8</v>
      </c>
      <c r="H188" s="54">
        <v>7</v>
      </c>
      <c r="I188" s="64">
        <v>2457</v>
      </c>
      <c r="J188" s="64">
        <v>2452</v>
      </c>
      <c r="K188" s="64">
        <v>2447</v>
      </c>
    </row>
    <row r="189" spans="2:11" x14ac:dyDescent="0.25">
      <c r="B189" s="52" t="s">
        <v>309</v>
      </c>
      <c r="C189" s="74" t="s">
        <v>916</v>
      </c>
      <c r="D189" s="52" t="s">
        <v>504</v>
      </c>
      <c r="E189" s="52">
        <v>23</v>
      </c>
      <c r="F189" s="52" t="s">
        <v>311</v>
      </c>
      <c r="G189" s="18">
        <v>3.04</v>
      </c>
      <c r="H189" s="54">
        <v>10</v>
      </c>
      <c r="I189" s="64">
        <v>270</v>
      </c>
      <c r="J189" s="64">
        <v>265</v>
      </c>
      <c r="K189" s="64">
        <v>260</v>
      </c>
    </row>
    <row r="190" spans="2:11" x14ac:dyDescent="0.25">
      <c r="B190" s="52" t="s">
        <v>309</v>
      </c>
      <c r="C190" s="74" t="s">
        <v>916</v>
      </c>
      <c r="D190" s="52" t="s">
        <v>505</v>
      </c>
      <c r="E190" s="52">
        <v>3</v>
      </c>
      <c r="F190" s="52" t="s">
        <v>1054</v>
      </c>
      <c r="G190" s="18" t="s">
        <v>245</v>
      </c>
      <c r="H190" s="54">
        <v>14</v>
      </c>
      <c r="I190" s="64">
        <v>3276</v>
      </c>
      <c r="J190" s="64">
        <v>3271</v>
      </c>
      <c r="K190" s="64">
        <v>3266</v>
      </c>
    </row>
    <row r="191" spans="2:11" x14ac:dyDescent="0.25">
      <c r="B191" s="52" t="s">
        <v>309</v>
      </c>
      <c r="C191" s="74" t="s">
        <v>916</v>
      </c>
      <c r="D191" s="52" t="s">
        <v>505</v>
      </c>
      <c r="E191" s="52">
        <v>12</v>
      </c>
      <c r="F191" s="52" t="s">
        <v>311</v>
      </c>
      <c r="G191" s="18">
        <v>2.36</v>
      </c>
      <c r="H191" s="54">
        <v>1</v>
      </c>
      <c r="I191" s="64">
        <v>3276</v>
      </c>
      <c r="J191" s="64">
        <v>3271</v>
      </c>
      <c r="K191" s="64">
        <v>3266</v>
      </c>
    </row>
    <row r="192" spans="2:11" x14ac:dyDescent="0.25">
      <c r="B192" s="52" t="s">
        <v>309</v>
      </c>
      <c r="C192" s="74" t="s">
        <v>916</v>
      </c>
      <c r="D192" s="52" t="s">
        <v>505</v>
      </c>
      <c r="E192" s="52">
        <v>18</v>
      </c>
      <c r="F192" s="52" t="s">
        <v>311</v>
      </c>
      <c r="G192" s="18" t="s">
        <v>621</v>
      </c>
      <c r="H192" s="54">
        <v>8</v>
      </c>
      <c r="I192" s="64">
        <v>3276</v>
      </c>
      <c r="J192" s="64">
        <v>3271</v>
      </c>
      <c r="K192" s="64">
        <v>3266</v>
      </c>
    </row>
    <row r="193" spans="2:11" x14ac:dyDescent="0.25">
      <c r="B193" s="52" t="s">
        <v>309</v>
      </c>
      <c r="C193" s="74" t="s">
        <v>726</v>
      </c>
      <c r="D193" s="52" t="s">
        <v>1040</v>
      </c>
      <c r="E193" s="52">
        <v>18</v>
      </c>
      <c r="F193" s="52" t="s">
        <v>311</v>
      </c>
      <c r="G193" s="18" t="s">
        <v>622</v>
      </c>
      <c r="H193" s="54">
        <v>86</v>
      </c>
      <c r="I193" s="64">
        <v>2214</v>
      </c>
      <c r="J193" s="64">
        <v>2209</v>
      </c>
      <c r="K193" s="64">
        <v>2204</v>
      </c>
    </row>
    <row r="194" spans="2:11" x14ac:dyDescent="0.25">
      <c r="B194" s="52" t="s">
        <v>309</v>
      </c>
      <c r="C194" s="74" t="s">
        <v>714</v>
      </c>
      <c r="D194" s="52" t="s">
        <v>506</v>
      </c>
      <c r="E194" s="52">
        <v>25</v>
      </c>
      <c r="F194" s="52" t="s">
        <v>311</v>
      </c>
      <c r="G194" s="18">
        <v>1.82</v>
      </c>
      <c r="H194" s="54">
        <v>8</v>
      </c>
      <c r="I194" s="64">
        <v>2610</v>
      </c>
      <c r="J194" s="64">
        <v>2605</v>
      </c>
      <c r="K194" s="64">
        <v>2600</v>
      </c>
    </row>
    <row r="195" spans="2:11" x14ac:dyDescent="0.25">
      <c r="B195" s="52" t="s">
        <v>309</v>
      </c>
      <c r="C195" s="74" t="s">
        <v>1205</v>
      </c>
      <c r="D195" s="52" t="s">
        <v>1041</v>
      </c>
      <c r="E195" s="52" t="s">
        <v>1042</v>
      </c>
      <c r="F195" s="52" t="s">
        <v>1054</v>
      </c>
      <c r="G195" s="18" t="s">
        <v>1043</v>
      </c>
      <c r="H195" s="54">
        <v>134</v>
      </c>
      <c r="I195" s="64">
        <v>2070</v>
      </c>
      <c r="J195" s="64">
        <v>2065</v>
      </c>
      <c r="K195" s="64">
        <v>2060</v>
      </c>
    </row>
    <row r="196" spans="2:11" x14ac:dyDescent="0.25">
      <c r="B196" s="52" t="s">
        <v>309</v>
      </c>
      <c r="C196" s="74" t="s">
        <v>1206</v>
      </c>
      <c r="D196" s="52" t="s">
        <v>507</v>
      </c>
      <c r="E196" s="52">
        <v>20</v>
      </c>
      <c r="F196" s="52" t="s">
        <v>311</v>
      </c>
      <c r="G196" s="18" t="s">
        <v>623</v>
      </c>
      <c r="H196" s="54">
        <v>318</v>
      </c>
      <c r="I196" s="64">
        <v>3510</v>
      </c>
      <c r="J196" s="64">
        <v>3505</v>
      </c>
      <c r="K196" s="64">
        <v>3500</v>
      </c>
    </row>
    <row r="197" spans="2:11" x14ac:dyDescent="0.25">
      <c r="B197" s="52" t="s">
        <v>309</v>
      </c>
      <c r="C197" s="74" t="s">
        <v>715</v>
      </c>
      <c r="D197" s="52" t="s">
        <v>508</v>
      </c>
      <c r="E197" s="52">
        <v>32</v>
      </c>
      <c r="F197" s="52" t="s">
        <v>311</v>
      </c>
      <c r="G197" s="18" t="s">
        <v>245</v>
      </c>
      <c r="H197" s="54">
        <v>4</v>
      </c>
      <c r="I197" s="64">
        <v>2439</v>
      </c>
      <c r="J197" s="64">
        <v>2434</v>
      </c>
      <c r="K197" s="64">
        <v>2429</v>
      </c>
    </row>
    <row r="198" spans="2:11" x14ac:dyDescent="0.25">
      <c r="B198" s="52" t="s">
        <v>309</v>
      </c>
      <c r="C198" s="74" t="s">
        <v>716</v>
      </c>
      <c r="D198" s="52" t="s">
        <v>509</v>
      </c>
      <c r="E198" s="52">
        <v>17</v>
      </c>
      <c r="F198" s="52" t="s">
        <v>311</v>
      </c>
      <c r="G198" s="18" t="s">
        <v>245</v>
      </c>
      <c r="H198" s="54">
        <v>7</v>
      </c>
      <c r="I198" s="64">
        <v>3474.9</v>
      </c>
      <c r="J198" s="64">
        <v>3469.9</v>
      </c>
      <c r="K198" s="64">
        <v>3464.9</v>
      </c>
    </row>
    <row r="199" spans="2:11" x14ac:dyDescent="0.25">
      <c r="B199" s="52" t="s">
        <v>309</v>
      </c>
      <c r="C199" s="74" t="s">
        <v>716</v>
      </c>
      <c r="D199" s="52" t="s">
        <v>509</v>
      </c>
      <c r="E199" s="52">
        <v>22</v>
      </c>
      <c r="F199" s="52" t="s">
        <v>311</v>
      </c>
      <c r="G199" s="18" t="s">
        <v>245</v>
      </c>
      <c r="H199" s="54">
        <v>3</v>
      </c>
      <c r="I199" s="64">
        <v>3474.9</v>
      </c>
      <c r="J199" s="64">
        <v>3469.9</v>
      </c>
      <c r="K199" s="64">
        <v>3464.9</v>
      </c>
    </row>
    <row r="200" spans="2:11" x14ac:dyDescent="0.25">
      <c r="B200" s="52" t="s">
        <v>309</v>
      </c>
      <c r="C200" s="74" t="s">
        <v>716</v>
      </c>
      <c r="D200" s="52" t="s">
        <v>509</v>
      </c>
      <c r="E200" s="52">
        <v>32</v>
      </c>
      <c r="F200" s="52" t="s">
        <v>311</v>
      </c>
      <c r="G200" s="18" t="s">
        <v>245</v>
      </c>
      <c r="H200" s="54">
        <v>24</v>
      </c>
      <c r="I200" s="64">
        <v>3474.9</v>
      </c>
      <c r="J200" s="64">
        <v>3469.9</v>
      </c>
      <c r="K200" s="64">
        <v>3464.9</v>
      </c>
    </row>
    <row r="201" spans="2:11" x14ac:dyDescent="0.25">
      <c r="B201" s="52" t="s">
        <v>309</v>
      </c>
      <c r="C201" s="74" t="s">
        <v>716</v>
      </c>
      <c r="D201" s="52" t="s">
        <v>509</v>
      </c>
      <c r="E201" s="52">
        <v>34</v>
      </c>
      <c r="F201" s="52" t="s">
        <v>311</v>
      </c>
      <c r="G201" s="18">
        <v>1.95</v>
      </c>
      <c r="H201" s="54">
        <v>8</v>
      </c>
      <c r="I201" s="64">
        <v>3474.9</v>
      </c>
      <c r="J201" s="64">
        <v>3469.9</v>
      </c>
      <c r="K201" s="64">
        <v>3464.9</v>
      </c>
    </row>
    <row r="202" spans="2:11" x14ac:dyDescent="0.25">
      <c r="B202" s="52" t="s">
        <v>309</v>
      </c>
      <c r="C202" s="74" t="s">
        <v>716</v>
      </c>
      <c r="D202" s="52" t="s">
        <v>509</v>
      </c>
      <c r="E202" s="52">
        <v>60</v>
      </c>
      <c r="F202" s="52" t="s">
        <v>311</v>
      </c>
      <c r="G202" s="18" t="s">
        <v>245</v>
      </c>
      <c r="H202" s="54">
        <v>30</v>
      </c>
      <c r="I202" s="64">
        <v>3456</v>
      </c>
      <c r="J202" s="64">
        <v>3451</v>
      </c>
      <c r="K202" s="64">
        <v>3446</v>
      </c>
    </row>
    <row r="203" spans="2:11" x14ac:dyDescent="0.25">
      <c r="B203" s="52" t="s">
        <v>309</v>
      </c>
      <c r="C203" s="74" t="s">
        <v>1207</v>
      </c>
      <c r="D203" s="52" t="s">
        <v>1044</v>
      </c>
      <c r="E203" s="52">
        <v>12</v>
      </c>
      <c r="F203" s="52" t="s">
        <v>311</v>
      </c>
      <c r="G203" s="18" t="s">
        <v>3</v>
      </c>
      <c r="H203" s="54">
        <v>54</v>
      </c>
      <c r="I203" s="64">
        <v>2790</v>
      </c>
      <c r="J203" s="64">
        <v>2785</v>
      </c>
      <c r="K203" s="64">
        <v>2780</v>
      </c>
    </row>
    <row r="204" spans="2:11" x14ac:dyDescent="0.25">
      <c r="B204" s="52" t="s">
        <v>309</v>
      </c>
      <c r="C204" s="74" t="s">
        <v>1405</v>
      </c>
      <c r="D204" s="52" t="s">
        <v>510</v>
      </c>
      <c r="E204" s="52">
        <v>20</v>
      </c>
      <c r="F204" s="52" t="s">
        <v>1054</v>
      </c>
      <c r="G204" s="18">
        <v>2.0099999999999998</v>
      </c>
      <c r="H204" s="54">
        <v>5</v>
      </c>
      <c r="I204" s="64">
        <v>3600</v>
      </c>
      <c r="J204" s="64">
        <v>3595</v>
      </c>
      <c r="K204" s="64">
        <v>3590</v>
      </c>
    </row>
    <row r="205" spans="2:11" x14ac:dyDescent="0.25">
      <c r="B205" s="52" t="s">
        <v>309</v>
      </c>
      <c r="C205" s="74" t="s">
        <v>727</v>
      </c>
      <c r="D205" s="52" t="s">
        <v>511</v>
      </c>
      <c r="E205" s="52">
        <v>18</v>
      </c>
      <c r="F205" s="52" t="s">
        <v>311</v>
      </c>
      <c r="G205" s="18" t="s">
        <v>624</v>
      </c>
      <c r="H205" s="54">
        <v>11.600000000000001</v>
      </c>
      <c r="I205" s="64">
        <v>4235.3999999999996</v>
      </c>
      <c r="J205" s="64">
        <v>4230.3999999999996</v>
      </c>
      <c r="K205" s="64">
        <v>4225.3999999999996</v>
      </c>
    </row>
    <row r="206" spans="2:11" x14ac:dyDescent="0.25">
      <c r="B206" s="52" t="s">
        <v>309</v>
      </c>
      <c r="C206" s="74" t="s">
        <v>727</v>
      </c>
      <c r="D206" s="52" t="s">
        <v>511</v>
      </c>
      <c r="E206" s="52">
        <v>48</v>
      </c>
      <c r="F206" s="52" t="s">
        <v>311</v>
      </c>
      <c r="G206" s="18" t="s">
        <v>245</v>
      </c>
      <c r="H206" s="54">
        <v>1</v>
      </c>
      <c r="I206" s="64">
        <v>4410</v>
      </c>
      <c r="J206" s="64">
        <v>4405</v>
      </c>
      <c r="K206" s="64">
        <v>4400</v>
      </c>
    </row>
    <row r="207" spans="2:11" x14ac:dyDescent="0.25">
      <c r="B207" s="52" t="s">
        <v>309</v>
      </c>
      <c r="C207" s="74" t="s">
        <v>727</v>
      </c>
      <c r="D207" s="52" t="s">
        <v>511</v>
      </c>
      <c r="E207" s="52">
        <v>70</v>
      </c>
      <c r="F207" s="52" t="s">
        <v>311</v>
      </c>
      <c r="G207" s="18">
        <v>0.96</v>
      </c>
      <c r="H207" s="54">
        <v>32</v>
      </c>
      <c r="I207" s="64">
        <v>3600</v>
      </c>
      <c r="J207" s="64">
        <v>3595</v>
      </c>
      <c r="K207" s="64">
        <v>3590</v>
      </c>
    </row>
    <row r="208" spans="2:11" x14ac:dyDescent="0.25">
      <c r="B208" s="52" t="s">
        <v>309</v>
      </c>
      <c r="C208" s="74" t="s">
        <v>727</v>
      </c>
      <c r="D208" s="52" t="s">
        <v>511</v>
      </c>
      <c r="E208" s="52">
        <v>75</v>
      </c>
      <c r="F208" s="52" t="s">
        <v>311</v>
      </c>
      <c r="G208" s="18" t="s">
        <v>245</v>
      </c>
      <c r="H208" s="54">
        <v>42</v>
      </c>
      <c r="I208" s="64">
        <v>3870</v>
      </c>
      <c r="J208" s="64">
        <v>3865</v>
      </c>
      <c r="K208" s="64">
        <v>3860</v>
      </c>
    </row>
    <row r="209" spans="2:11" x14ac:dyDescent="0.25">
      <c r="B209" s="52" t="s">
        <v>309</v>
      </c>
      <c r="C209" s="74" t="s">
        <v>727</v>
      </c>
      <c r="D209" s="52" t="s">
        <v>511</v>
      </c>
      <c r="E209" s="52">
        <v>95</v>
      </c>
      <c r="F209" s="52" t="s">
        <v>1054</v>
      </c>
      <c r="G209" s="18">
        <v>1.19</v>
      </c>
      <c r="H209" s="79">
        <v>73</v>
      </c>
      <c r="I209" s="64">
        <v>3825</v>
      </c>
      <c r="J209" s="64">
        <v>3820</v>
      </c>
      <c r="K209" s="64">
        <v>3815</v>
      </c>
    </row>
    <row r="210" spans="2:11" x14ac:dyDescent="0.25">
      <c r="B210" s="52" t="s">
        <v>309</v>
      </c>
      <c r="C210" s="74" t="s">
        <v>727</v>
      </c>
      <c r="D210" s="52" t="s">
        <v>511</v>
      </c>
      <c r="E210" s="52">
        <v>100</v>
      </c>
      <c r="F210" s="52" t="s">
        <v>1054</v>
      </c>
      <c r="G210" s="18" t="s">
        <v>625</v>
      </c>
      <c r="H210" s="79">
        <v>236</v>
      </c>
      <c r="I210" s="64">
        <v>3825</v>
      </c>
      <c r="J210" s="64">
        <v>3820</v>
      </c>
      <c r="K210" s="64">
        <v>3815</v>
      </c>
    </row>
    <row r="211" spans="2:11" x14ac:dyDescent="0.25">
      <c r="B211" s="52" t="s">
        <v>309</v>
      </c>
      <c r="C211" s="74" t="s">
        <v>727</v>
      </c>
      <c r="D211" s="52" t="s">
        <v>511</v>
      </c>
      <c r="E211" s="52" t="s">
        <v>327</v>
      </c>
      <c r="F211" s="52" t="s">
        <v>311</v>
      </c>
      <c r="G211" s="18">
        <v>1.57</v>
      </c>
      <c r="H211" s="79">
        <v>26</v>
      </c>
      <c r="I211" s="64">
        <v>3780</v>
      </c>
      <c r="J211" s="64">
        <v>3775</v>
      </c>
      <c r="K211" s="64">
        <v>3770</v>
      </c>
    </row>
    <row r="212" spans="2:11" x14ac:dyDescent="0.25">
      <c r="B212" s="52" t="s">
        <v>309</v>
      </c>
      <c r="C212" s="74" t="s">
        <v>728</v>
      </c>
      <c r="D212" s="52" t="s">
        <v>512</v>
      </c>
      <c r="E212" s="52">
        <v>60</v>
      </c>
      <c r="F212" s="52" t="s">
        <v>311</v>
      </c>
      <c r="G212" s="18">
        <v>2.2799999999999998</v>
      </c>
      <c r="H212" s="79">
        <v>56</v>
      </c>
      <c r="I212" s="64">
        <v>2655</v>
      </c>
      <c r="J212" s="64">
        <v>2650</v>
      </c>
      <c r="K212" s="64">
        <v>2645</v>
      </c>
    </row>
    <row r="213" spans="2:11" x14ac:dyDescent="0.25">
      <c r="B213" s="53" t="s">
        <v>309</v>
      </c>
      <c r="C213" s="53" t="s">
        <v>1229</v>
      </c>
      <c r="D213" s="53" t="s">
        <v>925</v>
      </c>
      <c r="E213" s="53">
        <v>210</v>
      </c>
      <c r="F213" s="59" t="s">
        <v>1054</v>
      </c>
      <c r="G213" s="59" t="s">
        <v>245</v>
      </c>
      <c r="H213" s="75">
        <v>8924</v>
      </c>
      <c r="I213" s="65">
        <v>1890</v>
      </c>
      <c r="J213" s="65">
        <v>1876.5</v>
      </c>
      <c r="K213" s="65">
        <v>1863</v>
      </c>
    </row>
    <row r="214" spans="2:11" x14ac:dyDescent="0.25">
      <c r="B214" s="53" t="s">
        <v>309</v>
      </c>
      <c r="C214" s="53" t="s">
        <v>1229</v>
      </c>
      <c r="D214" s="53" t="s">
        <v>925</v>
      </c>
      <c r="E214" s="53">
        <v>275</v>
      </c>
      <c r="F214" s="59" t="s">
        <v>1054</v>
      </c>
      <c r="G214" s="59" t="s">
        <v>245</v>
      </c>
      <c r="H214" s="75">
        <v>15192</v>
      </c>
      <c r="I214" s="65">
        <v>1890</v>
      </c>
      <c r="J214" s="65">
        <v>1876.5</v>
      </c>
      <c r="K214" s="65">
        <v>1863</v>
      </c>
    </row>
    <row r="215" spans="2:11" x14ac:dyDescent="0.25">
      <c r="B215" s="53" t="s">
        <v>309</v>
      </c>
      <c r="C215" s="53" t="s">
        <v>1228</v>
      </c>
      <c r="D215" s="53" t="s">
        <v>926</v>
      </c>
      <c r="E215" s="53">
        <v>300</v>
      </c>
      <c r="F215" s="59" t="s">
        <v>1054</v>
      </c>
      <c r="G215" s="59" t="s">
        <v>245</v>
      </c>
      <c r="H215" s="75">
        <v>15508</v>
      </c>
      <c r="I215" s="65">
        <v>1800</v>
      </c>
      <c r="J215" s="65">
        <v>1786.5</v>
      </c>
      <c r="K215" s="65">
        <v>1773</v>
      </c>
    </row>
    <row r="216" spans="2:11" x14ac:dyDescent="0.25">
      <c r="B216" s="53" t="s">
        <v>309</v>
      </c>
      <c r="C216" s="53" t="s">
        <v>1229</v>
      </c>
      <c r="D216" s="53" t="s">
        <v>925</v>
      </c>
      <c r="E216" s="53">
        <v>300</v>
      </c>
      <c r="F216" s="59" t="s">
        <v>1054</v>
      </c>
      <c r="G216" s="59" t="s">
        <v>245</v>
      </c>
      <c r="H216" s="75">
        <v>2870</v>
      </c>
      <c r="I216" s="65">
        <v>1800</v>
      </c>
      <c r="J216" s="65">
        <v>1786.5</v>
      </c>
      <c r="K216" s="65">
        <v>1773</v>
      </c>
    </row>
    <row r="217" spans="2:11" x14ac:dyDescent="0.25">
      <c r="B217" s="53" t="s">
        <v>309</v>
      </c>
      <c r="C217" s="53" t="s">
        <v>1229</v>
      </c>
      <c r="D217" s="53" t="s">
        <v>925</v>
      </c>
      <c r="E217" s="53">
        <v>330</v>
      </c>
      <c r="F217" s="59" t="s">
        <v>1054</v>
      </c>
      <c r="G217" s="59" t="s">
        <v>245</v>
      </c>
      <c r="H217" s="75">
        <v>1847</v>
      </c>
      <c r="I217" s="65">
        <v>1800</v>
      </c>
      <c r="J217" s="65">
        <v>1786.5</v>
      </c>
      <c r="K217" s="65">
        <v>1773</v>
      </c>
    </row>
    <row r="218" spans="2:11" x14ac:dyDescent="0.25">
      <c r="B218" s="53" t="s">
        <v>309</v>
      </c>
      <c r="C218" s="53" t="s">
        <v>1228</v>
      </c>
      <c r="D218" s="53" t="s">
        <v>926</v>
      </c>
      <c r="E218" s="53">
        <v>350</v>
      </c>
      <c r="F218" s="59" t="s">
        <v>1054</v>
      </c>
      <c r="G218" s="59" t="s">
        <v>245</v>
      </c>
      <c r="H218" s="75">
        <v>21092</v>
      </c>
      <c r="I218" s="65">
        <v>1800</v>
      </c>
      <c r="J218" s="65">
        <v>1786.5</v>
      </c>
      <c r="K218" s="65">
        <v>1773</v>
      </c>
    </row>
  </sheetData>
  <autoFilter ref="B13:K218"/>
  <mergeCells count="1">
    <mergeCell ref="I12:K12"/>
  </mergeCells>
  <phoneticPr fontId="5" type="noConversion"/>
  <conditionalFormatting sqref="B213:E218 H213:K218">
    <cfRule type="expression" dxfId="44" priority="115">
      <formula>($J213&lt;=0)</formula>
    </cfRule>
  </conditionalFormatting>
  <conditionalFormatting sqref="F213:F218">
    <cfRule type="expression" dxfId="43" priority="116">
      <formula>(#REF!&lt;=0)</formula>
    </cfRule>
  </conditionalFormatting>
  <conditionalFormatting sqref="G17 G97 G14 G29 G75 G148 G19:G27 G33:G50 G52:G58 G60:G61 G63:G73 G80:G81 G83:G94 G99:G100 G102:G105 G107:G108 G110:G115 G118:G121 G123:G146 G151:G196 G198:G218">
    <cfRule type="expression" dxfId="42" priority="119">
      <formula>(#REF!=0)</formula>
    </cfRule>
  </conditionalFormatting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K38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6.42578125" customWidth="1"/>
    <col min="5" max="5" width="12.28515625" customWidth="1"/>
    <col min="6" max="6" width="12.42578125" customWidth="1"/>
    <col min="7" max="8" width="14.7109375" style="60" customWidth="1"/>
    <col min="10" max="11" width="9.140625" style="60"/>
  </cols>
  <sheetData>
    <row r="11" spans="2:8" ht="15.75" thickBot="1" x14ac:dyDescent="0.3"/>
    <row r="12" spans="2:8" ht="16.5" thickBot="1" x14ac:dyDescent="0.3">
      <c r="B12" s="13"/>
      <c r="C12" s="13"/>
      <c r="D12" s="13"/>
      <c r="E12" s="13"/>
      <c r="F12" s="51">
        <v>45018</v>
      </c>
      <c r="G12" s="93" t="s">
        <v>1149</v>
      </c>
      <c r="H12" s="83"/>
    </row>
    <row r="13" spans="2:8" ht="15.75" x14ac:dyDescent="0.25">
      <c r="B13" s="14" t="s">
        <v>250</v>
      </c>
      <c r="C13" s="14" t="s">
        <v>251</v>
      </c>
      <c r="D13" s="14" t="s">
        <v>310</v>
      </c>
      <c r="E13" s="14" t="s">
        <v>706</v>
      </c>
      <c r="F13" s="14" t="s">
        <v>732</v>
      </c>
      <c r="G13" s="66" t="s">
        <v>588</v>
      </c>
      <c r="H13" s="66" t="s">
        <v>589</v>
      </c>
    </row>
    <row r="14" spans="2:8" x14ac:dyDescent="0.25">
      <c r="B14" s="8" t="s">
        <v>598</v>
      </c>
      <c r="C14" s="8" t="s">
        <v>439</v>
      </c>
      <c r="D14" s="8">
        <v>1</v>
      </c>
      <c r="E14" s="12">
        <v>556</v>
      </c>
      <c r="F14" s="12" t="s">
        <v>245</v>
      </c>
      <c r="G14" s="1">
        <v>594</v>
      </c>
      <c r="H14" s="1">
        <v>584</v>
      </c>
    </row>
    <row r="15" spans="2:8" x14ac:dyDescent="0.25">
      <c r="B15" s="8" t="s">
        <v>598</v>
      </c>
      <c r="C15" s="8" t="s">
        <v>439</v>
      </c>
      <c r="D15" s="8">
        <v>1.2</v>
      </c>
      <c r="E15" s="12">
        <v>10</v>
      </c>
      <c r="F15" s="12">
        <v>1</v>
      </c>
      <c r="G15" s="1">
        <v>594</v>
      </c>
      <c r="H15" s="1">
        <v>584</v>
      </c>
    </row>
    <row r="16" spans="2:8" x14ac:dyDescent="0.25">
      <c r="B16" s="8" t="s">
        <v>598</v>
      </c>
      <c r="C16" s="8" t="s">
        <v>439</v>
      </c>
      <c r="D16" s="8">
        <v>1.5</v>
      </c>
      <c r="E16" s="12">
        <v>35</v>
      </c>
      <c r="F16" s="12">
        <v>1</v>
      </c>
      <c r="G16" s="1">
        <v>594</v>
      </c>
      <c r="H16" s="1">
        <v>584</v>
      </c>
    </row>
    <row r="17" spans="2:11" x14ac:dyDescent="0.25">
      <c r="B17" s="8" t="s">
        <v>598</v>
      </c>
      <c r="C17" s="8" t="s">
        <v>439</v>
      </c>
      <c r="D17" s="8">
        <v>3</v>
      </c>
      <c r="E17" s="12">
        <v>136</v>
      </c>
      <c r="F17" s="12">
        <v>1</v>
      </c>
      <c r="G17" s="1">
        <v>1125</v>
      </c>
      <c r="H17" s="1">
        <v>1115</v>
      </c>
    </row>
    <row r="18" spans="2:11" s="11" customFormat="1" x14ac:dyDescent="0.25">
      <c r="B18" s="8" t="s">
        <v>598</v>
      </c>
      <c r="C18" s="8" t="s">
        <v>513</v>
      </c>
      <c r="D18" s="8">
        <v>0.8</v>
      </c>
      <c r="E18" s="12">
        <v>34</v>
      </c>
      <c r="F18" s="12">
        <v>9</v>
      </c>
      <c r="G18" s="5">
        <v>1170</v>
      </c>
      <c r="H18" s="74">
        <v>1160</v>
      </c>
      <c r="J18" s="60"/>
      <c r="K18" s="60"/>
    </row>
    <row r="19" spans="2:11" x14ac:dyDescent="0.25">
      <c r="B19" s="8" t="s">
        <v>598</v>
      </c>
      <c r="C19" s="8" t="s">
        <v>991</v>
      </c>
      <c r="D19" s="8">
        <v>1.5</v>
      </c>
      <c r="E19" s="12">
        <v>20</v>
      </c>
      <c r="F19" s="12">
        <v>1</v>
      </c>
      <c r="G19" s="1">
        <v>630</v>
      </c>
      <c r="H19" s="1">
        <v>620</v>
      </c>
    </row>
    <row r="20" spans="2:11" x14ac:dyDescent="0.25">
      <c r="B20" s="8" t="s">
        <v>598</v>
      </c>
      <c r="C20" s="8" t="s">
        <v>992</v>
      </c>
      <c r="D20" s="8">
        <v>0.4</v>
      </c>
      <c r="E20" s="12">
        <v>11</v>
      </c>
      <c r="F20" s="12">
        <v>5</v>
      </c>
      <c r="G20" s="1">
        <v>1170</v>
      </c>
      <c r="H20" s="1">
        <v>1160</v>
      </c>
    </row>
    <row r="21" spans="2:11" x14ac:dyDescent="0.25">
      <c r="B21" s="8" t="s">
        <v>598</v>
      </c>
      <c r="C21" s="8" t="s">
        <v>993</v>
      </c>
      <c r="D21" s="8">
        <v>2</v>
      </c>
      <c r="E21" s="12">
        <v>5.5</v>
      </c>
      <c r="F21" s="12">
        <v>1</v>
      </c>
      <c r="G21" s="1">
        <v>1800</v>
      </c>
      <c r="H21" s="1">
        <v>1790</v>
      </c>
    </row>
    <row r="22" spans="2:11" x14ac:dyDescent="0.25">
      <c r="B22" s="8" t="s">
        <v>598</v>
      </c>
      <c r="C22" s="8" t="s">
        <v>514</v>
      </c>
      <c r="D22" s="8">
        <v>2.5</v>
      </c>
      <c r="E22" s="12">
        <v>42</v>
      </c>
      <c r="F22" s="12">
        <v>1</v>
      </c>
      <c r="G22" s="1">
        <v>1800</v>
      </c>
      <c r="H22" s="1">
        <v>1790</v>
      </c>
    </row>
    <row r="23" spans="2:11" x14ac:dyDescent="0.25">
      <c r="B23" s="8" t="s">
        <v>598</v>
      </c>
      <c r="C23" s="8" t="s">
        <v>994</v>
      </c>
      <c r="D23" s="8">
        <v>1</v>
      </c>
      <c r="E23" s="12">
        <v>1</v>
      </c>
      <c r="F23" s="12">
        <v>1</v>
      </c>
      <c r="G23" s="1">
        <v>522</v>
      </c>
      <c r="H23" s="1">
        <v>512</v>
      </c>
    </row>
    <row r="24" spans="2:11" x14ac:dyDescent="0.25">
      <c r="B24" s="8" t="s">
        <v>598</v>
      </c>
      <c r="C24" s="8" t="s">
        <v>528</v>
      </c>
      <c r="D24" s="8">
        <v>2</v>
      </c>
      <c r="E24" s="12">
        <v>912</v>
      </c>
      <c r="F24" s="12">
        <v>10</v>
      </c>
      <c r="G24" s="1">
        <v>522</v>
      </c>
      <c r="H24" s="1">
        <v>512</v>
      </c>
    </row>
    <row r="25" spans="2:11" x14ac:dyDescent="0.25">
      <c r="B25" s="8" t="s">
        <v>598</v>
      </c>
      <c r="C25" s="8" t="s">
        <v>529</v>
      </c>
      <c r="D25" s="8">
        <v>1</v>
      </c>
      <c r="E25" s="12">
        <v>198</v>
      </c>
      <c r="F25" s="12">
        <v>3</v>
      </c>
      <c r="G25" s="1">
        <v>522</v>
      </c>
      <c r="H25" s="1">
        <v>512</v>
      </c>
    </row>
    <row r="26" spans="2:11" x14ac:dyDescent="0.25">
      <c r="B26" s="8" t="s">
        <v>598</v>
      </c>
      <c r="C26" s="8" t="s">
        <v>529</v>
      </c>
      <c r="D26" s="8">
        <v>4</v>
      </c>
      <c r="E26" s="12">
        <v>18</v>
      </c>
      <c r="F26" s="12">
        <v>1</v>
      </c>
      <c r="G26" s="1">
        <v>522</v>
      </c>
      <c r="H26" s="1">
        <v>512</v>
      </c>
    </row>
    <row r="27" spans="2:11" x14ac:dyDescent="0.25">
      <c r="B27" s="8" t="s">
        <v>598</v>
      </c>
      <c r="C27" s="8" t="s">
        <v>529</v>
      </c>
      <c r="D27" s="8">
        <v>5</v>
      </c>
      <c r="E27" s="12">
        <v>111</v>
      </c>
      <c r="F27" s="12">
        <v>2</v>
      </c>
      <c r="G27" s="1">
        <v>522</v>
      </c>
      <c r="H27" s="1">
        <v>512</v>
      </c>
    </row>
    <row r="28" spans="2:11" x14ac:dyDescent="0.25">
      <c r="B28" s="8" t="s">
        <v>598</v>
      </c>
      <c r="C28" s="8" t="s">
        <v>529</v>
      </c>
      <c r="D28" s="8">
        <v>8</v>
      </c>
      <c r="E28" s="12">
        <v>58</v>
      </c>
      <c r="F28" s="12">
        <v>1</v>
      </c>
      <c r="G28" s="1">
        <v>522</v>
      </c>
      <c r="H28" s="1">
        <v>512</v>
      </c>
    </row>
    <row r="29" spans="2:11" x14ac:dyDescent="0.25">
      <c r="B29" s="8" t="s">
        <v>598</v>
      </c>
      <c r="C29" s="8" t="s">
        <v>995</v>
      </c>
      <c r="D29" s="8">
        <v>1.2</v>
      </c>
      <c r="E29" s="12">
        <v>34</v>
      </c>
      <c r="F29" s="12">
        <v>4</v>
      </c>
      <c r="G29" s="1">
        <v>522</v>
      </c>
      <c r="H29" s="1">
        <v>512</v>
      </c>
    </row>
    <row r="30" spans="2:11" x14ac:dyDescent="0.25">
      <c r="B30" s="8" t="s">
        <v>598</v>
      </c>
      <c r="C30" s="8" t="s">
        <v>995</v>
      </c>
      <c r="D30" s="8">
        <v>1.6</v>
      </c>
      <c r="E30" s="12">
        <v>1</v>
      </c>
      <c r="F30" s="12">
        <v>1</v>
      </c>
      <c r="G30" s="1">
        <v>540</v>
      </c>
      <c r="H30" s="1">
        <v>530</v>
      </c>
    </row>
    <row r="31" spans="2:11" x14ac:dyDescent="0.25">
      <c r="B31" s="8" t="s">
        <v>598</v>
      </c>
      <c r="C31" s="8" t="s">
        <v>530</v>
      </c>
      <c r="D31" s="8">
        <v>2.5</v>
      </c>
      <c r="E31" s="12">
        <v>71</v>
      </c>
      <c r="F31" s="12">
        <v>2</v>
      </c>
      <c r="G31" s="1">
        <v>567</v>
      </c>
      <c r="H31" s="1">
        <v>557</v>
      </c>
    </row>
    <row r="32" spans="2:11" x14ac:dyDescent="0.25">
      <c r="B32" s="8" t="s">
        <v>598</v>
      </c>
      <c r="C32" s="8" t="s">
        <v>531</v>
      </c>
      <c r="D32" s="8">
        <v>1.2</v>
      </c>
      <c r="E32" s="12">
        <v>174</v>
      </c>
      <c r="F32" s="12">
        <v>5</v>
      </c>
      <c r="G32" s="1">
        <v>810</v>
      </c>
      <c r="H32" s="1">
        <v>800</v>
      </c>
    </row>
    <row r="33" spans="2:8" x14ac:dyDescent="0.25">
      <c r="B33" s="8" t="s">
        <v>598</v>
      </c>
      <c r="C33" s="8" t="s">
        <v>996</v>
      </c>
      <c r="D33" s="8">
        <v>1</v>
      </c>
      <c r="E33" s="12">
        <v>82</v>
      </c>
      <c r="F33" s="12">
        <v>2</v>
      </c>
      <c r="G33" s="1">
        <v>558.9</v>
      </c>
      <c r="H33" s="1">
        <v>548.9</v>
      </c>
    </row>
    <row r="34" spans="2:8" x14ac:dyDescent="0.25">
      <c r="B34" s="8" t="s">
        <v>598</v>
      </c>
      <c r="C34" s="8" t="s">
        <v>515</v>
      </c>
      <c r="D34" s="8">
        <v>2.5</v>
      </c>
      <c r="E34" s="12">
        <v>4</v>
      </c>
      <c r="F34" s="12">
        <v>1</v>
      </c>
      <c r="G34" s="1">
        <v>423</v>
      </c>
      <c r="H34" s="1">
        <v>413</v>
      </c>
    </row>
    <row r="35" spans="2:8" x14ac:dyDescent="0.25">
      <c r="B35" s="8" t="s">
        <v>598</v>
      </c>
      <c r="C35" s="8" t="s">
        <v>516</v>
      </c>
      <c r="D35" s="8">
        <v>5</v>
      </c>
      <c r="E35" s="12">
        <v>18</v>
      </c>
      <c r="F35" s="12">
        <v>1</v>
      </c>
      <c r="G35" s="1">
        <v>564.29999999999995</v>
      </c>
      <c r="H35" s="1">
        <v>554.29999999999995</v>
      </c>
    </row>
    <row r="36" spans="2:8" x14ac:dyDescent="0.25">
      <c r="B36" s="8" t="s">
        <v>598</v>
      </c>
      <c r="C36" s="8" t="s">
        <v>517</v>
      </c>
      <c r="D36" s="8">
        <v>0.9</v>
      </c>
      <c r="E36" s="12">
        <v>13</v>
      </c>
      <c r="F36" s="12">
        <v>2</v>
      </c>
      <c r="G36" s="1">
        <v>270</v>
      </c>
      <c r="H36" s="1">
        <v>260</v>
      </c>
    </row>
    <row r="37" spans="2:8" x14ac:dyDescent="0.25">
      <c r="B37" s="8" t="s">
        <v>598</v>
      </c>
      <c r="C37" s="8" t="s">
        <v>511</v>
      </c>
      <c r="D37" s="8">
        <v>1</v>
      </c>
      <c r="E37" s="12">
        <v>15</v>
      </c>
      <c r="F37" s="12">
        <v>1</v>
      </c>
      <c r="G37" s="1">
        <v>3510</v>
      </c>
      <c r="H37" s="1">
        <v>3500</v>
      </c>
    </row>
    <row r="38" spans="2:8" x14ac:dyDescent="0.25">
      <c r="B38" s="8" t="s">
        <v>598</v>
      </c>
      <c r="C38" s="8" t="s">
        <v>511</v>
      </c>
      <c r="D38" s="8">
        <v>1.8</v>
      </c>
      <c r="E38" s="12">
        <v>24</v>
      </c>
      <c r="F38" s="12">
        <v>1</v>
      </c>
      <c r="G38" s="1">
        <v>3510</v>
      </c>
      <c r="H38" s="1">
        <v>3500</v>
      </c>
    </row>
  </sheetData>
  <mergeCells count="1">
    <mergeCell ref="G12:H12"/>
  </mergeCells>
  <conditionalFormatting sqref="C25:F25 B25:B29 B38 B14:F20">
    <cfRule type="expression" dxfId="41" priority="3">
      <formula>($E14&lt;=0)</formula>
    </cfRule>
  </conditionalFormatting>
  <conditionalFormatting sqref="B21:F22">
    <cfRule type="expression" dxfId="40" priority="2">
      <formula>($E21&lt;=0)</formula>
    </cfRule>
  </conditionalFormatting>
  <conditionalFormatting sqref="C38:F38 B30:F37 C26:F29 B23:F24">
    <cfRule type="expression" dxfId="39" priority="1">
      <formula>($E23&lt;=0)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K98"/>
  <sheetViews>
    <sheetView showGridLines="0" workbookViewId="0">
      <selection activeCell="G12" sqref="G12"/>
    </sheetView>
  </sheetViews>
  <sheetFormatPr defaultRowHeight="15" x14ac:dyDescent="0.25"/>
  <cols>
    <col min="1" max="1" width="5.7109375" customWidth="1"/>
    <col min="2" max="2" width="14.28515625" customWidth="1"/>
    <col min="3" max="3" width="19.28515625" customWidth="1"/>
    <col min="4" max="4" width="18.28515625" customWidth="1"/>
    <col min="5" max="5" width="12.28515625" customWidth="1"/>
    <col min="6" max="6" width="16" customWidth="1"/>
    <col min="7" max="7" width="23.5703125" customWidth="1"/>
    <col min="8" max="8" width="13.140625" style="33" customWidth="1"/>
    <col min="9" max="9" width="13.85546875" style="76" customWidth="1"/>
    <col min="10" max="11" width="14.7109375" style="60" customWidth="1"/>
  </cols>
  <sheetData>
    <row r="11" spans="2:11" ht="15.75" thickBot="1" x14ac:dyDescent="0.3"/>
    <row r="12" spans="2:11" ht="16.5" thickBot="1" x14ac:dyDescent="0.3">
      <c r="B12" s="13"/>
      <c r="C12" s="13"/>
      <c r="D12" s="13"/>
      <c r="E12" s="13"/>
      <c r="H12" s="51">
        <v>45018</v>
      </c>
      <c r="I12" s="94" t="s">
        <v>1149</v>
      </c>
      <c r="J12" s="94"/>
      <c r="K12" s="94"/>
    </row>
    <row r="13" spans="2:11" ht="15.75" x14ac:dyDescent="0.25">
      <c r="B13" s="56" t="s">
        <v>1069</v>
      </c>
      <c r="C13" s="56" t="s">
        <v>1064</v>
      </c>
      <c r="D13" s="56" t="s">
        <v>251</v>
      </c>
      <c r="E13" s="56" t="s">
        <v>310</v>
      </c>
      <c r="F13" s="56" t="s">
        <v>1065</v>
      </c>
      <c r="G13" s="56" t="s">
        <v>1066</v>
      </c>
      <c r="H13" s="56" t="s">
        <v>706</v>
      </c>
      <c r="I13" s="77" t="s">
        <v>588</v>
      </c>
      <c r="J13" s="77" t="s">
        <v>592</v>
      </c>
      <c r="K13" s="77" t="s">
        <v>590</v>
      </c>
    </row>
    <row r="14" spans="2:11" s="11" customFormat="1" x14ac:dyDescent="0.25">
      <c r="B14" s="2" t="s">
        <v>1210</v>
      </c>
      <c r="C14" s="8" t="s">
        <v>309</v>
      </c>
      <c r="D14" s="8" t="s">
        <v>595</v>
      </c>
      <c r="E14" s="8">
        <v>50</v>
      </c>
      <c r="F14" s="8" t="s">
        <v>311</v>
      </c>
      <c r="G14" s="8">
        <v>0.45</v>
      </c>
      <c r="H14" s="12">
        <v>8</v>
      </c>
      <c r="I14" s="68">
        <v>900</v>
      </c>
      <c r="J14" s="68">
        <v>895</v>
      </c>
      <c r="K14" s="1">
        <v>890</v>
      </c>
    </row>
    <row r="15" spans="2:11" x14ac:dyDescent="0.25">
      <c r="B15" s="2" t="s">
        <v>1210</v>
      </c>
      <c r="C15" s="2" t="s">
        <v>309</v>
      </c>
      <c r="D15" s="2" t="s">
        <v>548</v>
      </c>
      <c r="E15" s="2">
        <v>60</v>
      </c>
      <c r="F15" s="8" t="s">
        <v>1054</v>
      </c>
      <c r="G15" s="8" t="s">
        <v>1492</v>
      </c>
      <c r="H15" s="12">
        <v>143</v>
      </c>
      <c r="I15" s="68">
        <v>1008</v>
      </c>
      <c r="J15" s="68">
        <v>1003</v>
      </c>
      <c r="K15" s="1">
        <v>998</v>
      </c>
    </row>
    <row r="16" spans="2:11" x14ac:dyDescent="0.25">
      <c r="B16" s="2" t="s">
        <v>1210</v>
      </c>
      <c r="C16" s="2" t="s">
        <v>309</v>
      </c>
      <c r="D16" s="2" t="s">
        <v>548</v>
      </c>
      <c r="E16" s="2">
        <v>70</v>
      </c>
      <c r="F16" s="8" t="s">
        <v>1054</v>
      </c>
      <c r="G16" s="8" t="s">
        <v>245</v>
      </c>
      <c r="H16" s="12">
        <v>86</v>
      </c>
      <c r="I16" s="68">
        <v>1008</v>
      </c>
      <c r="J16" s="68">
        <v>1003</v>
      </c>
      <c r="K16" s="1">
        <v>998</v>
      </c>
    </row>
    <row r="17" spans="2:11" x14ac:dyDescent="0.25">
      <c r="B17" s="2" t="s">
        <v>1210</v>
      </c>
      <c r="C17" s="2" t="s">
        <v>309</v>
      </c>
      <c r="D17" s="2" t="s">
        <v>595</v>
      </c>
      <c r="E17" s="2">
        <v>70</v>
      </c>
      <c r="F17" s="8" t="s">
        <v>1054</v>
      </c>
      <c r="G17" s="8" t="s">
        <v>245</v>
      </c>
      <c r="H17" s="12">
        <v>26</v>
      </c>
      <c r="I17" s="68">
        <v>1008</v>
      </c>
      <c r="J17" s="68">
        <v>1003</v>
      </c>
      <c r="K17" s="1">
        <v>998</v>
      </c>
    </row>
    <row r="18" spans="2:11" x14ac:dyDescent="0.25">
      <c r="B18" s="2" t="s">
        <v>1210</v>
      </c>
      <c r="C18" s="2" t="s">
        <v>309</v>
      </c>
      <c r="D18" s="2" t="s">
        <v>548</v>
      </c>
      <c r="E18" s="2">
        <v>90</v>
      </c>
      <c r="F18" s="8" t="s">
        <v>1054</v>
      </c>
      <c r="G18" s="8" t="s">
        <v>245</v>
      </c>
      <c r="H18" s="12">
        <v>42</v>
      </c>
      <c r="I18" s="68">
        <v>1008</v>
      </c>
      <c r="J18" s="68">
        <v>1003</v>
      </c>
      <c r="K18" s="1">
        <v>998</v>
      </c>
    </row>
    <row r="19" spans="2:11" x14ac:dyDescent="0.25">
      <c r="B19" s="2" t="s">
        <v>1210</v>
      </c>
      <c r="C19" s="2" t="s">
        <v>309</v>
      </c>
      <c r="D19" s="2" t="s">
        <v>548</v>
      </c>
      <c r="E19" s="2">
        <v>100</v>
      </c>
      <c r="F19" s="8" t="s">
        <v>1054</v>
      </c>
      <c r="G19" s="8" t="s">
        <v>1227</v>
      </c>
      <c r="H19" s="12">
        <v>435</v>
      </c>
      <c r="I19" s="68">
        <v>1008</v>
      </c>
      <c r="J19" s="68">
        <v>1003</v>
      </c>
      <c r="K19" s="1">
        <v>998</v>
      </c>
    </row>
    <row r="20" spans="2:11" x14ac:dyDescent="0.25">
      <c r="B20" s="2" t="s">
        <v>1210</v>
      </c>
      <c r="C20" s="2" t="s">
        <v>309</v>
      </c>
      <c r="D20" s="2" t="s">
        <v>595</v>
      </c>
      <c r="E20" s="2">
        <v>100</v>
      </c>
      <c r="F20" s="8" t="s">
        <v>311</v>
      </c>
      <c r="G20" s="8" t="s">
        <v>245</v>
      </c>
      <c r="H20" s="12">
        <v>30</v>
      </c>
      <c r="I20" s="68">
        <v>900</v>
      </c>
      <c r="J20" s="68">
        <v>895</v>
      </c>
      <c r="K20" s="1">
        <v>890</v>
      </c>
    </row>
    <row r="21" spans="2:11" x14ac:dyDescent="0.25">
      <c r="B21" s="2" t="s">
        <v>1210</v>
      </c>
      <c r="C21" s="2" t="s">
        <v>309</v>
      </c>
      <c r="D21" s="2" t="s">
        <v>548</v>
      </c>
      <c r="E21" s="2">
        <v>110</v>
      </c>
      <c r="F21" s="8" t="s">
        <v>1054</v>
      </c>
      <c r="G21" s="8" t="s">
        <v>919</v>
      </c>
      <c r="H21" s="12">
        <v>572</v>
      </c>
      <c r="I21" s="68">
        <v>1008</v>
      </c>
      <c r="J21" s="68">
        <v>1003</v>
      </c>
      <c r="K21" s="1">
        <v>998</v>
      </c>
    </row>
    <row r="22" spans="2:11" x14ac:dyDescent="0.25">
      <c r="B22" s="2" t="s">
        <v>1210</v>
      </c>
      <c r="C22" s="2" t="s">
        <v>309</v>
      </c>
      <c r="D22" s="2" t="s">
        <v>595</v>
      </c>
      <c r="E22" s="2">
        <v>110</v>
      </c>
      <c r="F22" s="8" t="s">
        <v>311</v>
      </c>
      <c r="G22" s="8" t="s">
        <v>245</v>
      </c>
      <c r="H22" s="12">
        <v>32</v>
      </c>
      <c r="I22" s="68">
        <v>900</v>
      </c>
      <c r="J22" s="68">
        <v>895</v>
      </c>
      <c r="K22" s="1">
        <v>890</v>
      </c>
    </row>
    <row r="23" spans="2:11" x14ac:dyDescent="0.25">
      <c r="B23" s="2" t="s">
        <v>1210</v>
      </c>
      <c r="C23" s="2" t="s">
        <v>309</v>
      </c>
      <c r="D23" s="2" t="s">
        <v>548</v>
      </c>
      <c r="E23" s="2">
        <v>120</v>
      </c>
      <c r="F23" s="8" t="s">
        <v>1054</v>
      </c>
      <c r="G23" s="8" t="s">
        <v>245</v>
      </c>
      <c r="H23" s="12">
        <v>86</v>
      </c>
      <c r="I23" s="68">
        <v>1008</v>
      </c>
      <c r="J23" s="68">
        <v>1003</v>
      </c>
      <c r="K23" s="1">
        <v>998</v>
      </c>
    </row>
    <row r="24" spans="2:11" x14ac:dyDescent="0.25">
      <c r="B24" s="2" t="s">
        <v>1210</v>
      </c>
      <c r="C24" s="2" t="s">
        <v>309</v>
      </c>
      <c r="D24" s="2" t="s">
        <v>595</v>
      </c>
      <c r="E24" s="2">
        <v>120</v>
      </c>
      <c r="F24" s="8" t="s">
        <v>311</v>
      </c>
      <c r="G24" s="8" t="s">
        <v>245</v>
      </c>
      <c r="H24" s="12">
        <v>474</v>
      </c>
      <c r="I24" s="68">
        <v>900</v>
      </c>
      <c r="J24" s="68">
        <v>895</v>
      </c>
      <c r="K24" s="1">
        <v>890</v>
      </c>
    </row>
    <row r="25" spans="2:11" x14ac:dyDescent="0.25">
      <c r="B25" s="2" t="s">
        <v>1210</v>
      </c>
      <c r="C25" s="2" t="s">
        <v>309</v>
      </c>
      <c r="D25" s="2" t="s">
        <v>548</v>
      </c>
      <c r="E25" s="2">
        <v>130</v>
      </c>
      <c r="F25" s="8" t="s">
        <v>1054</v>
      </c>
      <c r="G25" s="8" t="s">
        <v>245</v>
      </c>
      <c r="H25" s="12">
        <v>100</v>
      </c>
      <c r="I25" s="68">
        <v>1008</v>
      </c>
      <c r="J25" s="68">
        <v>1003</v>
      </c>
      <c r="K25" s="1">
        <v>998</v>
      </c>
    </row>
    <row r="26" spans="2:11" x14ac:dyDescent="0.25">
      <c r="B26" s="2" t="s">
        <v>1210</v>
      </c>
      <c r="C26" s="2" t="s">
        <v>309</v>
      </c>
      <c r="D26" s="2" t="s">
        <v>1067</v>
      </c>
      <c r="E26" s="2">
        <v>130</v>
      </c>
      <c r="F26" s="8" t="s">
        <v>1054</v>
      </c>
      <c r="G26" s="8" t="s">
        <v>245</v>
      </c>
      <c r="H26" s="12">
        <v>201</v>
      </c>
      <c r="I26" s="68">
        <v>864</v>
      </c>
      <c r="J26" s="68">
        <v>859</v>
      </c>
      <c r="K26" s="1">
        <v>854</v>
      </c>
    </row>
    <row r="27" spans="2:11" x14ac:dyDescent="0.25">
      <c r="B27" s="2" t="s">
        <v>1210</v>
      </c>
      <c r="C27" s="2" t="s">
        <v>309</v>
      </c>
      <c r="D27" s="2" t="s">
        <v>595</v>
      </c>
      <c r="E27" s="2">
        <v>130</v>
      </c>
      <c r="F27" s="8" t="s">
        <v>311</v>
      </c>
      <c r="G27" s="8" t="s">
        <v>1493</v>
      </c>
      <c r="H27" s="12">
        <v>59</v>
      </c>
      <c r="I27" s="68">
        <v>900</v>
      </c>
      <c r="J27" s="68">
        <v>895</v>
      </c>
      <c r="K27" s="1">
        <v>890</v>
      </c>
    </row>
    <row r="28" spans="2:11" x14ac:dyDescent="0.25">
      <c r="B28" s="2" t="s">
        <v>1210</v>
      </c>
      <c r="C28" s="2" t="s">
        <v>309</v>
      </c>
      <c r="D28" s="2" t="s">
        <v>595</v>
      </c>
      <c r="E28" s="2">
        <v>150</v>
      </c>
      <c r="F28" s="8" t="s">
        <v>311</v>
      </c>
      <c r="G28" s="8">
        <v>0.69</v>
      </c>
      <c r="H28" s="12">
        <v>100</v>
      </c>
      <c r="I28" s="68">
        <v>900</v>
      </c>
      <c r="J28" s="68">
        <v>895</v>
      </c>
      <c r="K28" s="1">
        <v>890</v>
      </c>
    </row>
    <row r="29" spans="2:11" x14ac:dyDescent="0.25">
      <c r="B29" s="2" t="s">
        <v>1210</v>
      </c>
      <c r="C29" s="2" t="s">
        <v>309</v>
      </c>
      <c r="D29" s="2" t="s">
        <v>1282</v>
      </c>
      <c r="E29" s="2">
        <v>150</v>
      </c>
      <c r="F29" s="8" t="s">
        <v>1054</v>
      </c>
      <c r="G29" s="8">
        <v>0.25</v>
      </c>
      <c r="H29" s="10">
        <v>76</v>
      </c>
      <c r="I29" s="68">
        <v>864</v>
      </c>
      <c r="J29" s="68">
        <v>859</v>
      </c>
      <c r="K29" s="1">
        <v>854</v>
      </c>
    </row>
    <row r="30" spans="2:11" x14ac:dyDescent="0.25">
      <c r="B30" s="2" t="s">
        <v>1210</v>
      </c>
      <c r="C30" s="2" t="s">
        <v>309</v>
      </c>
      <c r="D30" s="2" t="s">
        <v>595</v>
      </c>
      <c r="E30" s="2">
        <v>160</v>
      </c>
      <c r="F30" s="2" t="s">
        <v>311</v>
      </c>
      <c r="G30" s="8">
        <v>0.82</v>
      </c>
      <c r="H30" s="10">
        <v>140</v>
      </c>
      <c r="I30" s="68">
        <v>900</v>
      </c>
      <c r="J30" s="68">
        <v>895</v>
      </c>
      <c r="K30" s="1">
        <v>890</v>
      </c>
    </row>
    <row r="31" spans="2:11" x14ac:dyDescent="0.25">
      <c r="B31" s="2" t="s">
        <v>1210</v>
      </c>
      <c r="C31" s="2" t="s">
        <v>309</v>
      </c>
      <c r="D31" s="2" t="s">
        <v>548</v>
      </c>
      <c r="E31" s="2">
        <v>200</v>
      </c>
      <c r="F31" s="8" t="s">
        <v>1054</v>
      </c>
      <c r="G31" s="2" t="s">
        <v>1494</v>
      </c>
      <c r="H31" s="10">
        <v>436</v>
      </c>
      <c r="I31" s="68">
        <v>1080</v>
      </c>
      <c r="J31" s="68">
        <v>1075</v>
      </c>
      <c r="K31" s="1">
        <v>1070</v>
      </c>
    </row>
    <row r="32" spans="2:11" x14ac:dyDescent="0.25">
      <c r="B32" s="2" t="s">
        <v>1210</v>
      </c>
      <c r="C32" s="2" t="s">
        <v>309</v>
      </c>
      <c r="D32" s="2" t="s">
        <v>595</v>
      </c>
      <c r="E32" s="2">
        <v>200</v>
      </c>
      <c r="F32" s="2" t="s">
        <v>311</v>
      </c>
      <c r="G32" s="8" t="s">
        <v>245</v>
      </c>
      <c r="H32" s="10">
        <v>132</v>
      </c>
      <c r="I32" s="68">
        <v>1080</v>
      </c>
      <c r="J32" s="68">
        <v>1075</v>
      </c>
      <c r="K32" s="1">
        <v>1070</v>
      </c>
    </row>
    <row r="33" spans="2:11" x14ac:dyDescent="0.25">
      <c r="B33" s="2" t="s">
        <v>1212</v>
      </c>
      <c r="C33" s="2" t="s">
        <v>309</v>
      </c>
      <c r="D33" s="2" t="s">
        <v>997</v>
      </c>
      <c r="E33" s="2">
        <v>6</v>
      </c>
      <c r="F33" s="8" t="s">
        <v>1054</v>
      </c>
      <c r="G33" s="2">
        <v>1.5</v>
      </c>
      <c r="H33" s="10">
        <v>23</v>
      </c>
      <c r="I33" s="68">
        <v>630</v>
      </c>
      <c r="J33" s="68">
        <v>625</v>
      </c>
      <c r="K33" s="1">
        <v>620</v>
      </c>
    </row>
    <row r="34" spans="2:11" x14ac:dyDescent="0.25">
      <c r="B34" s="2" t="s">
        <v>1212</v>
      </c>
      <c r="C34" s="2" t="s">
        <v>309</v>
      </c>
      <c r="D34" s="2" t="s">
        <v>997</v>
      </c>
      <c r="E34" s="2">
        <v>14</v>
      </c>
      <c r="F34" s="8" t="s">
        <v>1054</v>
      </c>
      <c r="G34" s="2">
        <v>1.5</v>
      </c>
      <c r="H34" s="10">
        <v>23</v>
      </c>
      <c r="I34" s="68">
        <v>630</v>
      </c>
      <c r="J34" s="68">
        <v>625</v>
      </c>
      <c r="K34" s="1">
        <v>620</v>
      </c>
    </row>
    <row r="35" spans="2:11" x14ac:dyDescent="0.25">
      <c r="B35" s="2" t="s">
        <v>1212</v>
      </c>
      <c r="C35" s="2" t="s">
        <v>309</v>
      </c>
      <c r="D35" s="2" t="s">
        <v>997</v>
      </c>
      <c r="E35" s="2">
        <v>18</v>
      </c>
      <c r="F35" s="8" t="s">
        <v>1054</v>
      </c>
      <c r="G35" s="2">
        <v>1.5</v>
      </c>
      <c r="H35" s="10">
        <v>28</v>
      </c>
      <c r="I35" s="68">
        <v>630</v>
      </c>
      <c r="J35" s="68">
        <v>625</v>
      </c>
      <c r="K35" s="1">
        <v>620</v>
      </c>
    </row>
    <row r="36" spans="2:11" x14ac:dyDescent="0.25">
      <c r="B36" s="2" t="s">
        <v>1212</v>
      </c>
      <c r="C36" s="2" t="s">
        <v>309</v>
      </c>
      <c r="D36" s="2" t="s">
        <v>997</v>
      </c>
      <c r="E36" s="2">
        <v>20</v>
      </c>
      <c r="F36" s="8" t="s">
        <v>1054</v>
      </c>
      <c r="G36" s="8">
        <v>1.5</v>
      </c>
      <c r="H36" s="10">
        <v>8</v>
      </c>
      <c r="I36" s="68">
        <v>630</v>
      </c>
      <c r="J36" s="68">
        <v>625</v>
      </c>
      <c r="K36" s="1">
        <v>620</v>
      </c>
    </row>
    <row r="37" spans="2:11" x14ac:dyDescent="0.25">
      <c r="B37" s="2" t="s">
        <v>1212</v>
      </c>
      <c r="C37" s="2" t="s">
        <v>309</v>
      </c>
      <c r="D37" s="2" t="s">
        <v>1262</v>
      </c>
      <c r="E37" s="2">
        <v>30</v>
      </c>
      <c r="F37" s="8" t="s">
        <v>1054</v>
      </c>
      <c r="G37" s="2">
        <v>1.5</v>
      </c>
      <c r="H37" s="10">
        <v>27</v>
      </c>
      <c r="I37" s="68">
        <v>810</v>
      </c>
      <c r="J37" s="68">
        <v>805</v>
      </c>
      <c r="K37" s="1">
        <v>800</v>
      </c>
    </row>
    <row r="38" spans="2:11" x14ac:dyDescent="0.25">
      <c r="B38" s="2" t="s">
        <v>1212</v>
      </c>
      <c r="C38" s="2" t="s">
        <v>309</v>
      </c>
      <c r="D38" s="2" t="s">
        <v>1262</v>
      </c>
      <c r="E38" s="2">
        <v>40</v>
      </c>
      <c r="F38" s="8" t="s">
        <v>1054</v>
      </c>
      <c r="G38" s="2">
        <v>1.5</v>
      </c>
      <c r="H38" s="10">
        <v>16</v>
      </c>
      <c r="I38" s="68">
        <v>810</v>
      </c>
      <c r="J38" s="68">
        <v>805</v>
      </c>
      <c r="K38" s="1">
        <v>800</v>
      </c>
    </row>
    <row r="39" spans="2:11" x14ac:dyDescent="0.25">
      <c r="B39" s="2" t="s">
        <v>1212</v>
      </c>
      <c r="C39" s="2" t="s">
        <v>309</v>
      </c>
      <c r="D39" s="2" t="s">
        <v>997</v>
      </c>
      <c r="E39" s="2">
        <v>45</v>
      </c>
      <c r="F39" s="8" t="s">
        <v>1054</v>
      </c>
      <c r="G39" s="2">
        <v>1.5</v>
      </c>
      <c r="H39" s="10">
        <v>38</v>
      </c>
      <c r="I39" s="68">
        <v>630</v>
      </c>
      <c r="J39" s="68">
        <v>625</v>
      </c>
      <c r="K39" s="1">
        <v>620</v>
      </c>
    </row>
    <row r="40" spans="2:11" x14ac:dyDescent="0.25">
      <c r="B40" s="2" t="s">
        <v>1212</v>
      </c>
      <c r="C40" s="2" t="s">
        <v>309</v>
      </c>
      <c r="D40" s="2" t="s">
        <v>1262</v>
      </c>
      <c r="E40" s="2">
        <v>55</v>
      </c>
      <c r="F40" s="8" t="s">
        <v>1054</v>
      </c>
      <c r="G40" s="2">
        <v>1.5</v>
      </c>
      <c r="H40" s="10">
        <v>30</v>
      </c>
      <c r="I40" s="68">
        <v>810</v>
      </c>
      <c r="J40" s="68">
        <v>805</v>
      </c>
      <c r="K40" s="1">
        <v>800</v>
      </c>
    </row>
    <row r="41" spans="2:11" x14ac:dyDescent="0.25">
      <c r="B41" s="2" t="s">
        <v>1212</v>
      </c>
      <c r="C41" s="2" t="s">
        <v>309</v>
      </c>
      <c r="D41" s="2" t="s">
        <v>997</v>
      </c>
      <c r="E41" s="2">
        <v>60</v>
      </c>
      <c r="F41" s="8" t="s">
        <v>1054</v>
      </c>
      <c r="G41" s="2">
        <v>0.87</v>
      </c>
      <c r="H41" s="10">
        <v>21</v>
      </c>
      <c r="I41" s="68">
        <v>630</v>
      </c>
      <c r="J41" s="68">
        <v>625</v>
      </c>
      <c r="K41" s="1">
        <v>620</v>
      </c>
    </row>
    <row r="42" spans="2:11" x14ac:dyDescent="0.25">
      <c r="B42" s="2" t="s">
        <v>1212</v>
      </c>
      <c r="C42" s="2" t="s">
        <v>309</v>
      </c>
      <c r="D42" s="2" t="s">
        <v>997</v>
      </c>
      <c r="E42" s="2">
        <v>75</v>
      </c>
      <c r="F42" s="8" t="s">
        <v>1054</v>
      </c>
      <c r="G42" s="8" t="s">
        <v>1482</v>
      </c>
      <c r="H42" s="10">
        <v>132</v>
      </c>
      <c r="I42" s="68">
        <v>643.5</v>
      </c>
      <c r="J42" s="68">
        <v>638.5</v>
      </c>
      <c r="K42" s="1">
        <v>633.5</v>
      </c>
    </row>
    <row r="43" spans="2:11" x14ac:dyDescent="0.25">
      <c r="B43" s="2" t="s">
        <v>1212</v>
      </c>
      <c r="C43" s="2" t="s">
        <v>324</v>
      </c>
      <c r="D43" s="2" t="s">
        <v>997</v>
      </c>
      <c r="E43" s="2">
        <v>50</v>
      </c>
      <c r="F43" s="8" t="s">
        <v>1054</v>
      </c>
      <c r="G43" s="8" t="s">
        <v>245</v>
      </c>
      <c r="H43" s="10">
        <v>34</v>
      </c>
      <c r="I43" s="68">
        <v>720</v>
      </c>
      <c r="J43" s="68">
        <v>715</v>
      </c>
      <c r="K43" s="1">
        <v>710</v>
      </c>
    </row>
    <row r="44" spans="2:11" x14ac:dyDescent="0.25">
      <c r="B44" s="2" t="s">
        <v>1212</v>
      </c>
      <c r="C44" s="2" t="s">
        <v>258</v>
      </c>
      <c r="D44" s="2" t="s">
        <v>1262</v>
      </c>
      <c r="E44" s="2">
        <v>0.4</v>
      </c>
      <c r="F44" s="8" t="s">
        <v>1054</v>
      </c>
      <c r="G44" s="2" t="s">
        <v>939</v>
      </c>
      <c r="H44" s="10">
        <v>110</v>
      </c>
      <c r="I44" s="68">
        <v>783</v>
      </c>
      <c r="J44" s="68">
        <v>778</v>
      </c>
      <c r="K44" s="1">
        <v>773</v>
      </c>
    </row>
    <row r="45" spans="2:11" x14ac:dyDescent="0.25">
      <c r="B45" s="2" t="s">
        <v>1212</v>
      </c>
      <c r="C45" s="1" t="s">
        <v>258</v>
      </c>
      <c r="D45" s="1" t="s">
        <v>1262</v>
      </c>
      <c r="E45" s="1">
        <v>1</v>
      </c>
      <c r="F45" s="8" t="s">
        <v>1054</v>
      </c>
      <c r="G45" s="1" t="s">
        <v>939</v>
      </c>
      <c r="H45" s="10">
        <v>332</v>
      </c>
      <c r="I45" s="65">
        <v>783</v>
      </c>
      <c r="J45" s="65">
        <v>778</v>
      </c>
      <c r="K45" s="1">
        <v>773</v>
      </c>
    </row>
    <row r="46" spans="2:11" x14ac:dyDescent="0.25">
      <c r="B46" s="2" t="s">
        <v>1212</v>
      </c>
      <c r="C46" s="1" t="s">
        <v>258</v>
      </c>
      <c r="D46" s="1" t="s">
        <v>997</v>
      </c>
      <c r="E46" s="1">
        <v>4</v>
      </c>
      <c r="F46" s="8" t="s">
        <v>1054</v>
      </c>
      <c r="G46" s="1" t="s">
        <v>939</v>
      </c>
      <c r="H46" s="10">
        <v>29</v>
      </c>
      <c r="I46" s="65">
        <v>783</v>
      </c>
      <c r="J46" s="65">
        <v>778</v>
      </c>
      <c r="K46" s="1">
        <v>773</v>
      </c>
    </row>
    <row r="47" spans="2:11" x14ac:dyDescent="0.25">
      <c r="B47" s="2" t="s">
        <v>1212</v>
      </c>
      <c r="C47" s="1" t="s">
        <v>258</v>
      </c>
      <c r="D47" s="1" t="s">
        <v>997</v>
      </c>
      <c r="E47" s="1">
        <v>6</v>
      </c>
      <c r="F47" s="1" t="s">
        <v>311</v>
      </c>
      <c r="G47" s="1" t="s">
        <v>939</v>
      </c>
      <c r="H47" s="10">
        <v>45</v>
      </c>
      <c r="I47" s="65">
        <v>810</v>
      </c>
      <c r="J47" s="65">
        <v>805</v>
      </c>
      <c r="K47" s="1">
        <v>800</v>
      </c>
    </row>
    <row r="48" spans="2:11" x14ac:dyDescent="0.25">
      <c r="B48" s="2" t="s">
        <v>1212</v>
      </c>
      <c r="C48" s="1" t="s">
        <v>258</v>
      </c>
      <c r="D48" s="1" t="s">
        <v>997</v>
      </c>
      <c r="E48" s="1">
        <v>10</v>
      </c>
      <c r="F48" s="1" t="s">
        <v>311</v>
      </c>
      <c r="G48" s="1" t="s">
        <v>1263</v>
      </c>
      <c r="H48" s="10">
        <v>49</v>
      </c>
      <c r="I48" s="65">
        <v>783</v>
      </c>
      <c r="J48" s="65">
        <v>778</v>
      </c>
      <c r="K48" s="1">
        <v>773</v>
      </c>
    </row>
    <row r="49" spans="2:11" x14ac:dyDescent="0.25">
      <c r="B49" s="2" t="s">
        <v>1212</v>
      </c>
      <c r="C49" s="1" t="s">
        <v>599</v>
      </c>
      <c r="D49" s="1" t="s">
        <v>997</v>
      </c>
      <c r="E49" s="1">
        <v>12</v>
      </c>
      <c r="F49" s="8" t="s">
        <v>1054</v>
      </c>
      <c r="G49" s="8" t="s">
        <v>245</v>
      </c>
      <c r="H49" s="10">
        <v>3</v>
      </c>
      <c r="I49" s="65">
        <v>661.5</v>
      </c>
      <c r="J49" s="65">
        <v>656.5</v>
      </c>
      <c r="K49" s="1">
        <v>651.5</v>
      </c>
    </row>
    <row r="50" spans="2:11" x14ac:dyDescent="0.25">
      <c r="B50" s="2" t="s">
        <v>1212</v>
      </c>
      <c r="C50" s="1" t="s">
        <v>599</v>
      </c>
      <c r="D50" s="1" t="s">
        <v>997</v>
      </c>
      <c r="E50" s="1">
        <v>17</v>
      </c>
      <c r="F50" s="8" t="s">
        <v>1054</v>
      </c>
      <c r="G50" s="1" t="s">
        <v>998</v>
      </c>
      <c r="H50" s="10">
        <v>278</v>
      </c>
      <c r="I50" s="65">
        <v>661.5</v>
      </c>
      <c r="J50" s="65">
        <v>656.5</v>
      </c>
      <c r="K50" s="1">
        <v>651.5</v>
      </c>
    </row>
    <row r="51" spans="2:11" x14ac:dyDescent="0.25">
      <c r="B51" s="2" t="s">
        <v>1212</v>
      </c>
      <c r="C51" s="1" t="s">
        <v>599</v>
      </c>
      <c r="D51" s="1" t="s">
        <v>997</v>
      </c>
      <c r="E51" s="1">
        <v>24</v>
      </c>
      <c r="F51" s="8" t="s">
        <v>1054</v>
      </c>
      <c r="G51" s="1" t="s">
        <v>998</v>
      </c>
      <c r="H51" s="10">
        <v>162</v>
      </c>
      <c r="I51" s="65">
        <v>661.5</v>
      </c>
      <c r="J51" s="65">
        <v>656.5</v>
      </c>
      <c r="K51" s="1">
        <v>651.5</v>
      </c>
    </row>
    <row r="52" spans="2:11" x14ac:dyDescent="0.25">
      <c r="B52" s="2" t="s">
        <v>1211</v>
      </c>
      <c r="C52" s="2" t="s">
        <v>0</v>
      </c>
      <c r="D52" s="2" t="s">
        <v>883</v>
      </c>
      <c r="E52" s="2">
        <v>9.5299999999999994</v>
      </c>
      <c r="F52" s="2">
        <v>0.76</v>
      </c>
      <c r="G52" s="8">
        <v>2.5</v>
      </c>
      <c r="H52" s="10">
        <v>3.6</v>
      </c>
      <c r="I52" s="68">
        <v>711</v>
      </c>
      <c r="J52" s="68">
        <v>706</v>
      </c>
      <c r="K52" s="1">
        <v>701</v>
      </c>
    </row>
    <row r="53" spans="2:11" x14ac:dyDescent="0.25">
      <c r="B53" s="2" t="s">
        <v>1211</v>
      </c>
      <c r="C53" s="2" t="s">
        <v>0</v>
      </c>
      <c r="D53" s="2" t="s">
        <v>883</v>
      </c>
      <c r="E53" s="2">
        <v>12.7</v>
      </c>
      <c r="F53" s="2">
        <v>0.76</v>
      </c>
      <c r="G53" s="8" t="s">
        <v>245</v>
      </c>
      <c r="H53" s="10">
        <v>2.4</v>
      </c>
      <c r="I53" s="68">
        <v>711</v>
      </c>
      <c r="J53" s="68">
        <v>706</v>
      </c>
      <c r="K53" s="1">
        <v>701</v>
      </c>
    </row>
    <row r="54" spans="2:11" x14ac:dyDescent="0.25">
      <c r="B54" s="2" t="s">
        <v>1211</v>
      </c>
      <c r="C54" s="2" t="s">
        <v>0</v>
      </c>
      <c r="D54" s="2" t="s">
        <v>883</v>
      </c>
      <c r="E54" s="2">
        <v>28.57</v>
      </c>
      <c r="F54" s="2">
        <v>1.27</v>
      </c>
      <c r="G54" s="8" t="s">
        <v>245</v>
      </c>
      <c r="H54" s="10">
        <v>77.8</v>
      </c>
      <c r="I54" s="68">
        <v>711</v>
      </c>
      <c r="J54" s="68">
        <v>706</v>
      </c>
      <c r="K54" s="1">
        <v>701</v>
      </c>
    </row>
    <row r="55" spans="2:11" x14ac:dyDescent="0.25">
      <c r="B55" s="2" t="s">
        <v>1211</v>
      </c>
      <c r="C55" s="2" t="s">
        <v>0</v>
      </c>
      <c r="D55" s="2" t="s">
        <v>883</v>
      </c>
      <c r="E55" s="2">
        <v>34.9</v>
      </c>
      <c r="F55" s="2">
        <v>1.4</v>
      </c>
      <c r="G55" s="2">
        <v>3</v>
      </c>
      <c r="H55" s="10">
        <v>42.7</v>
      </c>
      <c r="I55" s="68">
        <v>711</v>
      </c>
      <c r="J55" s="68">
        <v>706</v>
      </c>
      <c r="K55" s="1">
        <v>701</v>
      </c>
    </row>
    <row r="56" spans="2:11" x14ac:dyDescent="0.25">
      <c r="B56" s="2" t="s">
        <v>1211</v>
      </c>
      <c r="C56" s="2" t="s">
        <v>0</v>
      </c>
      <c r="D56" s="2" t="s">
        <v>883</v>
      </c>
      <c r="E56" s="2">
        <v>41.27</v>
      </c>
      <c r="F56" s="8">
        <v>1.52</v>
      </c>
      <c r="G56" s="8">
        <v>0.88</v>
      </c>
      <c r="H56" s="12">
        <v>1.4</v>
      </c>
      <c r="I56" s="68">
        <v>711</v>
      </c>
      <c r="J56" s="68">
        <v>706</v>
      </c>
      <c r="K56" s="1">
        <v>701</v>
      </c>
    </row>
    <row r="57" spans="2:11" x14ac:dyDescent="0.25">
      <c r="B57" s="2" t="s">
        <v>1211</v>
      </c>
      <c r="C57" s="2" t="s">
        <v>0</v>
      </c>
      <c r="D57" s="2" t="s">
        <v>883</v>
      </c>
      <c r="E57" s="2">
        <v>53.98</v>
      </c>
      <c r="F57" s="8">
        <v>1.78</v>
      </c>
      <c r="G57" s="8" t="s">
        <v>245</v>
      </c>
      <c r="H57" s="12">
        <v>44</v>
      </c>
      <c r="I57" s="68">
        <v>711</v>
      </c>
      <c r="J57" s="68">
        <v>706</v>
      </c>
      <c r="K57" s="1">
        <v>701</v>
      </c>
    </row>
    <row r="58" spans="2:11" x14ac:dyDescent="0.25">
      <c r="B58" s="2" t="s">
        <v>1211</v>
      </c>
      <c r="C58" s="2" t="s">
        <v>0</v>
      </c>
      <c r="D58" s="2" t="s">
        <v>883</v>
      </c>
      <c r="E58" s="2">
        <v>67</v>
      </c>
      <c r="F58" s="8">
        <v>1.3</v>
      </c>
      <c r="G58" s="8">
        <v>5</v>
      </c>
      <c r="H58" s="12">
        <v>50.5</v>
      </c>
      <c r="I58" s="68">
        <v>711</v>
      </c>
      <c r="J58" s="68">
        <v>706</v>
      </c>
      <c r="K58" s="1">
        <v>701</v>
      </c>
    </row>
    <row r="59" spans="2:11" x14ac:dyDescent="0.25">
      <c r="B59" s="8" t="s">
        <v>1209</v>
      </c>
      <c r="C59" s="2" t="s">
        <v>0</v>
      </c>
      <c r="D59" s="2" t="s">
        <v>539</v>
      </c>
      <c r="E59" s="2">
        <v>14</v>
      </c>
      <c r="F59" s="2">
        <v>2</v>
      </c>
      <c r="G59" s="2" t="s">
        <v>241</v>
      </c>
      <c r="H59" s="10">
        <v>243.29999999999998</v>
      </c>
      <c r="I59" s="68">
        <v>2340</v>
      </c>
      <c r="J59" s="68">
        <v>2335</v>
      </c>
      <c r="K59" s="74">
        <v>2330</v>
      </c>
    </row>
    <row r="60" spans="2:11" x14ac:dyDescent="0.25">
      <c r="B60" s="8" t="s">
        <v>1209</v>
      </c>
      <c r="C60" s="2" t="s">
        <v>0</v>
      </c>
      <c r="D60" s="2" t="s">
        <v>539</v>
      </c>
      <c r="E60" s="2">
        <v>25</v>
      </c>
      <c r="F60" s="2">
        <v>2</v>
      </c>
      <c r="G60" s="2">
        <v>1</v>
      </c>
      <c r="H60" s="10">
        <v>0.60000000000000009</v>
      </c>
      <c r="I60" s="68">
        <v>1530</v>
      </c>
      <c r="J60" s="68">
        <v>1525</v>
      </c>
      <c r="K60" s="1">
        <v>1520</v>
      </c>
    </row>
    <row r="61" spans="2:11" x14ac:dyDescent="0.25">
      <c r="B61" s="8" t="s">
        <v>1209</v>
      </c>
      <c r="C61" s="2" t="s">
        <v>0</v>
      </c>
      <c r="D61" s="2" t="s">
        <v>539</v>
      </c>
      <c r="E61" s="2">
        <v>45</v>
      </c>
      <c r="F61" s="2">
        <v>2</v>
      </c>
      <c r="G61" s="2" t="s">
        <v>1302</v>
      </c>
      <c r="H61" s="10">
        <v>176</v>
      </c>
      <c r="I61" s="68">
        <v>2340</v>
      </c>
      <c r="J61" s="68">
        <v>2335</v>
      </c>
      <c r="K61" s="1">
        <v>2330</v>
      </c>
    </row>
    <row r="62" spans="2:11" x14ac:dyDescent="0.25">
      <c r="B62" s="8" t="s">
        <v>1209</v>
      </c>
      <c r="C62" s="2" t="s">
        <v>258</v>
      </c>
      <c r="D62" s="2" t="s">
        <v>539</v>
      </c>
      <c r="E62" s="2" t="s">
        <v>916</v>
      </c>
      <c r="F62" s="2">
        <v>0.5</v>
      </c>
      <c r="G62" s="2" t="s">
        <v>1020</v>
      </c>
      <c r="H62" s="10">
        <v>2</v>
      </c>
      <c r="I62" s="68">
        <v>1620</v>
      </c>
      <c r="J62" s="68">
        <v>1615</v>
      </c>
      <c r="K62" s="1">
        <v>1610</v>
      </c>
    </row>
    <row r="63" spans="2:11" x14ac:dyDescent="0.25">
      <c r="B63" s="8" t="s">
        <v>1209</v>
      </c>
      <c r="C63" s="2" t="s">
        <v>258</v>
      </c>
      <c r="D63" s="2" t="s">
        <v>539</v>
      </c>
      <c r="E63" s="2" t="s">
        <v>916</v>
      </c>
      <c r="F63" s="2">
        <v>0.5</v>
      </c>
      <c r="G63" s="2" t="s">
        <v>939</v>
      </c>
      <c r="H63" s="10">
        <v>2</v>
      </c>
      <c r="I63" s="68">
        <v>1620</v>
      </c>
      <c r="J63" s="68">
        <v>1615</v>
      </c>
      <c r="K63" s="1">
        <v>1610</v>
      </c>
    </row>
    <row r="64" spans="2:11" x14ac:dyDescent="0.25">
      <c r="B64" s="8" t="s">
        <v>1209</v>
      </c>
      <c r="C64" s="2" t="s">
        <v>258</v>
      </c>
      <c r="D64" s="2" t="s">
        <v>539</v>
      </c>
      <c r="E64" s="2" t="s">
        <v>916</v>
      </c>
      <c r="F64" s="2">
        <v>0.6</v>
      </c>
      <c r="G64" s="2" t="s">
        <v>1068</v>
      </c>
      <c r="H64" s="10">
        <v>12</v>
      </c>
      <c r="I64" s="68">
        <v>1620</v>
      </c>
      <c r="J64" s="68">
        <v>1615</v>
      </c>
      <c r="K64" s="1">
        <v>1610</v>
      </c>
    </row>
    <row r="65" spans="2:11" x14ac:dyDescent="0.25">
      <c r="B65" s="8" t="s">
        <v>1209</v>
      </c>
      <c r="C65" s="2" t="s">
        <v>258</v>
      </c>
      <c r="D65" s="2" t="s">
        <v>539</v>
      </c>
      <c r="E65" s="2" t="s">
        <v>916</v>
      </c>
      <c r="F65" s="8">
        <v>1</v>
      </c>
      <c r="G65" s="8" t="s">
        <v>267</v>
      </c>
      <c r="H65" s="12">
        <v>9</v>
      </c>
      <c r="I65" s="68">
        <v>1710</v>
      </c>
      <c r="J65" s="68">
        <v>1705</v>
      </c>
      <c r="K65" s="1">
        <v>1700</v>
      </c>
    </row>
    <row r="66" spans="2:11" x14ac:dyDescent="0.25">
      <c r="B66" s="8" t="s">
        <v>1209</v>
      </c>
      <c r="C66" s="2" t="s">
        <v>258</v>
      </c>
      <c r="D66" s="2" t="s">
        <v>539</v>
      </c>
      <c r="E66" s="2" t="s">
        <v>916</v>
      </c>
      <c r="F66" s="2">
        <v>4</v>
      </c>
      <c r="G66" s="8" t="s">
        <v>298</v>
      </c>
      <c r="H66" s="12">
        <v>8.3000000000000007</v>
      </c>
      <c r="I66" s="68">
        <v>1620</v>
      </c>
      <c r="J66" s="68">
        <v>1615</v>
      </c>
      <c r="K66" s="1">
        <v>1610</v>
      </c>
    </row>
    <row r="67" spans="2:11" x14ac:dyDescent="0.25">
      <c r="B67" s="8" t="s">
        <v>1209</v>
      </c>
      <c r="C67" s="2" t="s">
        <v>258</v>
      </c>
      <c r="D67" s="2" t="s">
        <v>539</v>
      </c>
      <c r="E67" s="2" t="s">
        <v>916</v>
      </c>
      <c r="F67" s="2">
        <v>4</v>
      </c>
      <c r="G67" s="8" t="s">
        <v>299</v>
      </c>
      <c r="H67" s="12">
        <v>10.6</v>
      </c>
      <c r="I67" s="68">
        <v>1620</v>
      </c>
      <c r="J67" s="68">
        <v>1615</v>
      </c>
      <c r="K67" s="1">
        <v>1610</v>
      </c>
    </row>
    <row r="68" spans="2:11" x14ac:dyDescent="0.25">
      <c r="B68" s="8" t="s">
        <v>1209</v>
      </c>
      <c r="C68" s="2" t="s">
        <v>258</v>
      </c>
      <c r="D68" s="2" t="s">
        <v>539</v>
      </c>
      <c r="E68" s="2" t="s">
        <v>916</v>
      </c>
      <c r="F68" s="2">
        <v>6</v>
      </c>
      <c r="G68" s="8" t="s">
        <v>876</v>
      </c>
      <c r="H68" s="12">
        <v>33</v>
      </c>
      <c r="I68" s="68">
        <v>1620</v>
      </c>
      <c r="J68" s="68">
        <v>1615</v>
      </c>
      <c r="K68" s="1">
        <v>1610</v>
      </c>
    </row>
    <row r="69" spans="2:11" x14ac:dyDescent="0.25">
      <c r="B69" s="8" t="s">
        <v>1209</v>
      </c>
      <c r="C69" s="8" t="s">
        <v>258</v>
      </c>
      <c r="D69" s="8" t="s">
        <v>539</v>
      </c>
      <c r="E69" s="2" t="s">
        <v>916</v>
      </c>
      <c r="F69" s="8">
        <v>6</v>
      </c>
      <c r="G69" s="8" t="s">
        <v>877</v>
      </c>
      <c r="H69" s="12">
        <v>40</v>
      </c>
      <c r="I69" s="68">
        <v>1620</v>
      </c>
      <c r="J69" s="68">
        <v>1615</v>
      </c>
      <c r="K69" s="1">
        <v>1610</v>
      </c>
    </row>
    <row r="70" spans="2:11" x14ac:dyDescent="0.25">
      <c r="B70" s="8" t="s">
        <v>1209</v>
      </c>
      <c r="C70" s="8" t="s">
        <v>258</v>
      </c>
      <c r="D70" s="8" t="s">
        <v>539</v>
      </c>
      <c r="E70" s="2" t="s">
        <v>916</v>
      </c>
      <c r="F70" s="8">
        <v>12</v>
      </c>
      <c r="G70" s="8" t="s">
        <v>300</v>
      </c>
      <c r="H70" s="12">
        <v>20</v>
      </c>
      <c r="I70" s="68">
        <v>1521</v>
      </c>
      <c r="J70" s="68">
        <v>1516</v>
      </c>
      <c r="K70" s="1">
        <v>1511</v>
      </c>
    </row>
    <row r="71" spans="2:11" x14ac:dyDescent="0.25">
      <c r="B71" s="8" t="s">
        <v>1209</v>
      </c>
      <c r="C71" s="8" t="s">
        <v>258</v>
      </c>
      <c r="D71" s="8" t="s">
        <v>539</v>
      </c>
      <c r="E71" s="2" t="s">
        <v>916</v>
      </c>
      <c r="F71" s="8">
        <v>12</v>
      </c>
      <c r="G71" s="8" t="s">
        <v>301</v>
      </c>
      <c r="H71" s="12">
        <v>17.5</v>
      </c>
      <c r="I71" s="68">
        <v>1521</v>
      </c>
      <c r="J71" s="68">
        <v>1516</v>
      </c>
      <c r="K71" s="1">
        <v>1511</v>
      </c>
    </row>
    <row r="72" spans="2:11" x14ac:dyDescent="0.25">
      <c r="B72" s="8" t="s">
        <v>1209</v>
      </c>
      <c r="C72" s="8" t="s">
        <v>258</v>
      </c>
      <c r="D72" s="8" t="s">
        <v>539</v>
      </c>
      <c r="E72" s="2" t="s">
        <v>916</v>
      </c>
      <c r="F72" s="8">
        <v>12</v>
      </c>
      <c r="G72" s="8" t="s">
        <v>302</v>
      </c>
      <c r="H72" s="12">
        <v>20.100000000000001</v>
      </c>
      <c r="I72" s="68">
        <v>1521</v>
      </c>
      <c r="J72" s="68">
        <v>1516</v>
      </c>
      <c r="K72" s="1">
        <v>1511</v>
      </c>
    </row>
    <row r="73" spans="2:11" x14ac:dyDescent="0.25">
      <c r="B73" s="8" t="s">
        <v>1209</v>
      </c>
      <c r="C73" s="2" t="s">
        <v>258</v>
      </c>
      <c r="D73" s="2" t="s">
        <v>549</v>
      </c>
      <c r="E73" s="2" t="s">
        <v>916</v>
      </c>
      <c r="F73" s="2">
        <v>3.5</v>
      </c>
      <c r="G73" s="8" t="s">
        <v>1350</v>
      </c>
      <c r="H73" s="12">
        <v>63</v>
      </c>
      <c r="I73" s="68">
        <v>1275.9749999999999</v>
      </c>
      <c r="J73" s="68">
        <v>1270.9749999999999</v>
      </c>
      <c r="K73" s="1">
        <v>1265.9749999999999</v>
      </c>
    </row>
    <row r="74" spans="2:11" x14ac:dyDescent="0.25">
      <c r="B74" s="8" t="s">
        <v>1209</v>
      </c>
      <c r="C74" s="2" t="s">
        <v>258</v>
      </c>
      <c r="D74" s="2" t="s">
        <v>1487</v>
      </c>
      <c r="E74" s="2" t="s">
        <v>916</v>
      </c>
      <c r="F74" s="2">
        <v>16</v>
      </c>
      <c r="G74" s="8" t="s">
        <v>1488</v>
      </c>
      <c r="H74" s="12">
        <v>76</v>
      </c>
      <c r="I74" s="68">
        <v>1514.799</v>
      </c>
      <c r="J74" s="68">
        <v>1509.799</v>
      </c>
      <c r="K74" s="1">
        <v>1504.799</v>
      </c>
    </row>
    <row r="75" spans="2:11" x14ac:dyDescent="0.25">
      <c r="B75" s="8" t="s">
        <v>1209</v>
      </c>
      <c r="C75" s="2" t="s">
        <v>309</v>
      </c>
      <c r="D75" s="2" t="s">
        <v>559</v>
      </c>
      <c r="E75" s="2">
        <v>10</v>
      </c>
      <c r="F75" s="2" t="s">
        <v>311</v>
      </c>
      <c r="G75" s="8" t="s">
        <v>245</v>
      </c>
      <c r="H75" s="12">
        <v>11</v>
      </c>
      <c r="I75" s="68">
        <v>1440</v>
      </c>
      <c r="J75" s="68">
        <v>1435</v>
      </c>
      <c r="K75" s="1">
        <v>1430</v>
      </c>
    </row>
    <row r="76" spans="2:11" x14ac:dyDescent="0.25">
      <c r="B76" s="8" t="s">
        <v>1209</v>
      </c>
      <c r="C76" s="8" t="s">
        <v>309</v>
      </c>
      <c r="D76" s="8" t="s">
        <v>557</v>
      </c>
      <c r="E76" s="8">
        <v>12</v>
      </c>
      <c r="F76" s="8" t="s">
        <v>311</v>
      </c>
      <c r="G76" s="8">
        <v>3.17</v>
      </c>
      <c r="H76" s="12">
        <v>1.663</v>
      </c>
      <c r="I76" s="80">
        <v>1575</v>
      </c>
      <c r="J76" s="80">
        <v>1570</v>
      </c>
      <c r="K76" s="1">
        <v>1565</v>
      </c>
    </row>
    <row r="77" spans="2:11" x14ac:dyDescent="0.25">
      <c r="B77" s="8" t="s">
        <v>1209</v>
      </c>
      <c r="C77" s="8" t="s">
        <v>309</v>
      </c>
      <c r="D77" s="8" t="s">
        <v>549</v>
      </c>
      <c r="E77" s="8">
        <v>15</v>
      </c>
      <c r="F77" s="8" t="s">
        <v>311</v>
      </c>
      <c r="G77" s="8" t="s">
        <v>245</v>
      </c>
      <c r="H77" s="12">
        <v>2</v>
      </c>
      <c r="I77" s="80">
        <v>1611</v>
      </c>
      <c r="J77" s="80">
        <v>1606</v>
      </c>
      <c r="K77" s="1">
        <v>1601</v>
      </c>
    </row>
    <row r="78" spans="2:11" x14ac:dyDescent="0.25">
      <c r="B78" s="8" t="s">
        <v>1209</v>
      </c>
      <c r="C78" s="8" t="s">
        <v>309</v>
      </c>
      <c r="D78" s="8" t="s">
        <v>733</v>
      </c>
      <c r="E78" s="8">
        <v>18</v>
      </c>
      <c r="F78" s="8" t="s">
        <v>311</v>
      </c>
      <c r="G78" s="8">
        <v>2.1</v>
      </c>
      <c r="H78" s="12">
        <v>2.5</v>
      </c>
      <c r="I78" s="80">
        <v>1440</v>
      </c>
      <c r="J78" s="80">
        <v>1435</v>
      </c>
      <c r="K78" s="1">
        <v>1430</v>
      </c>
    </row>
    <row r="79" spans="2:11" x14ac:dyDescent="0.25">
      <c r="B79" s="8" t="s">
        <v>1209</v>
      </c>
      <c r="C79" s="8" t="s">
        <v>309</v>
      </c>
      <c r="D79" s="8" t="s">
        <v>558</v>
      </c>
      <c r="E79" s="8">
        <v>25</v>
      </c>
      <c r="F79" s="8" t="s">
        <v>311</v>
      </c>
      <c r="G79" s="8">
        <v>1.0900000000000001</v>
      </c>
      <c r="H79" s="12">
        <v>30</v>
      </c>
      <c r="I79" s="80">
        <v>1710</v>
      </c>
      <c r="J79" s="80">
        <v>1705</v>
      </c>
      <c r="K79" s="1">
        <v>1700</v>
      </c>
    </row>
    <row r="80" spans="2:11" x14ac:dyDescent="0.25">
      <c r="B80" s="8" t="s">
        <v>1209</v>
      </c>
      <c r="C80" s="8" t="s">
        <v>309</v>
      </c>
      <c r="D80" s="8" t="s">
        <v>558</v>
      </c>
      <c r="E80" s="8">
        <v>34</v>
      </c>
      <c r="F80" s="8" t="s">
        <v>1054</v>
      </c>
      <c r="G80" s="8">
        <v>0.51</v>
      </c>
      <c r="H80" s="12">
        <v>2</v>
      </c>
      <c r="I80" s="80">
        <v>1710</v>
      </c>
      <c r="J80" s="80">
        <v>1705</v>
      </c>
      <c r="K80" s="1">
        <v>1700</v>
      </c>
    </row>
    <row r="81" spans="2:11" x14ac:dyDescent="0.25">
      <c r="B81" s="8" t="s">
        <v>1209</v>
      </c>
      <c r="C81" s="8" t="s">
        <v>309</v>
      </c>
      <c r="D81" s="8" t="s">
        <v>559</v>
      </c>
      <c r="E81" s="8">
        <v>40</v>
      </c>
      <c r="F81" s="8" t="s">
        <v>1054</v>
      </c>
      <c r="G81" s="8" t="s">
        <v>245</v>
      </c>
      <c r="H81" s="12">
        <v>5</v>
      </c>
      <c r="I81" s="80">
        <v>1710</v>
      </c>
      <c r="J81" s="80">
        <v>1705</v>
      </c>
      <c r="K81" s="1">
        <v>1700</v>
      </c>
    </row>
    <row r="82" spans="2:11" x14ac:dyDescent="0.25">
      <c r="B82" s="8" t="s">
        <v>1209</v>
      </c>
      <c r="C82" s="8" t="s">
        <v>309</v>
      </c>
      <c r="D82" s="8" t="s">
        <v>557</v>
      </c>
      <c r="E82" s="8">
        <v>40</v>
      </c>
      <c r="F82" s="8" t="s">
        <v>1054</v>
      </c>
      <c r="G82" s="8">
        <v>1.1599999999999999</v>
      </c>
      <c r="H82" s="12">
        <v>7</v>
      </c>
      <c r="I82" s="80">
        <v>1440</v>
      </c>
      <c r="J82" s="80">
        <v>1435</v>
      </c>
      <c r="K82" s="1">
        <v>1430</v>
      </c>
    </row>
    <row r="83" spans="2:11" x14ac:dyDescent="0.25">
      <c r="B83" s="8" t="s">
        <v>1209</v>
      </c>
      <c r="C83" s="8" t="s">
        <v>309</v>
      </c>
      <c r="D83" s="8" t="s">
        <v>1260</v>
      </c>
      <c r="E83" s="8">
        <v>45</v>
      </c>
      <c r="F83" s="8" t="s">
        <v>1054</v>
      </c>
      <c r="G83" s="8" t="s">
        <v>245</v>
      </c>
      <c r="H83" s="12">
        <v>7</v>
      </c>
      <c r="I83" s="80">
        <v>1710</v>
      </c>
      <c r="J83" s="80">
        <v>1705</v>
      </c>
      <c r="K83" s="1">
        <v>1700</v>
      </c>
    </row>
    <row r="84" spans="2:11" x14ac:dyDescent="0.25">
      <c r="B84" s="8" t="s">
        <v>1209</v>
      </c>
      <c r="C84" s="8" t="s">
        <v>309</v>
      </c>
      <c r="D84" s="8" t="s">
        <v>539</v>
      </c>
      <c r="E84" s="8">
        <v>50</v>
      </c>
      <c r="F84" s="8" t="s">
        <v>1054</v>
      </c>
      <c r="G84" s="8" t="s">
        <v>1489</v>
      </c>
      <c r="H84" s="12">
        <v>396.8</v>
      </c>
      <c r="I84" s="80">
        <v>1845</v>
      </c>
      <c r="J84" s="80">
        <v>1840</v>
      </c>
      <c r="K84" s="1">
        <v>1835</v>
      </c>
    </row>
    <row r="85" spans="2:11" x14ac:dyDescent="0.25">
      <c r="B85" s="8" t="s">
        <v>1209</v>
      </c>
      <c r="C85" s="8" t="s">
        <v>309</v>
      </c>
      <c r="D85" s="8" t="s">
        <v>559</v>
      </c>
      <c r="E85" s="8">
        <v>50</v>
      </c>
      <c r="F85" s="8" t="s">
        <v>1054</v>
      </c>
      <c r="G85" s="8" t="s">
        <v>245</v>
      </c>
      <c r="H85" s="12">
        <v>7</v>
      </c>
      <c r="I85" s="80">
        <v>1710</v>
      </c>
      <c r="J85" s="80">
        <v>1705</v>
      </c>
      <c r="K85" s="1">
        <v>1700</v>
      </c>
    </row>
    <row r="86" spans="2:11" x14ac:dyDescent="0.25">
      <c r="B86" s="8" t="s">
        <v>1209</v>
      </c>
      <c r="C86" s="8" t="s">
        <v>309</v>
      </c>
      <c r="D86" s="8" t="s">
        <v>1490</v>
      </c>
      <c r="E86" s="8">
        <v>55</v>
      </c>
      <c r="F86" s="8" t="s">
        <v>1054</v>
      </c>
      <c r="G86" s="8">
        <v>1.41</v>
      </c>
      <c r="H86" s="12">
        <v>16</v>
      </c>
      <c r="I86" s="80">
        <v>1845</v>
      </c>
      <c r="J86" s="80">
        <v>1840</v>
      </c>
      <c r="K86" s="1">
        <v>1835</v>
      </c>
    </row>
    <row r="87" spans="2:11" x14ac:dyDescent="0.25">
      <c r="B87" s="8" t="s">
        <v>1209</v>
      </c>
      <c r="C87" s="8" t="s">
        <v>309</v>
      </c>
      <c r="D87" s="8" t="s">
        <v>549</v>
      </c>
      <c r="E87" s="8">
        <v>55</v>
      </c>
      <c r="F87" s="8" t="s">
        <v>1054</v>
      </c>
      <c r="G87" s="8" t="s">
        <v>1491</v>
      </c>
      <c r="H87" s="12">
        <v>28</v>
      </c>
      <c r="I87" s="80">
        <v>1710</v>
      </c>
      <c r="J87" s="80">
        <v>1705</v>
      </c>
      <c r="K87" s="1">
        <v>1700</v>
      </c>
    </row>
    <row r="88" spans="2:11" x14ac:dyDescent="0.25">
      <c r="B88" s="8" t="s">
        <v>1209</v>
      </c>
      <c r="C88" s="8" t="s">
        <v>309</v>
      </c>
      <c r="D88" s="8" t="s">
        <v>549</v>
      </c>
      <c r="E88" s="8">
        <v>60</v>
      </c>
      <c r="F88" s="8" t="s">
        <v>1054</v>
      </c>
      <c r="G88" s="8" t="s">
        <v>617</v>
      </c>
      <c r="H88" s="12">
        <v>155</v>
      </c>
      <c r="I88" s="80">
        <v>1584</v>
      </c>
      <c r="J88" s="80">
        <v>1579</v>
      </c>
      <c r="K88" s="1">
        <v>1574</v>
      </c>
    </row>
    <row r="89" spans="2:11" x14ac:dyDescent="0.25">
      <c r="B89" s="8" t="s">
        <v>1209</v>
      </c>
      <c r="C89" s="8" t="s">
        <v>309</v>
      </c>
      <c r="D89" s="8" t="s">
        <v>539</v>
      </c>
      <c r="E89" s="8">
        <v>65</v>
      </c>
      <c r="F89" s="8" t="s">
        <v>311</v>
      </c>
      <c r="G89" s="8" t="s">
        <v>616</v>
      </c>
      <c r="H89" s="12">
        <v>14</v>
      </c>
      <c r="I89" s="80">
        <v>1845</v>
      </c>
      <c r="J89" s="80">
        <v>1840</v>
      </c>
      <c r="K89" s="1">
        <v>1835</v>
      </c>
    </row>
    <row r="90" spans="2:11" x14ac:dyDescent="0.25">
      <c r="B90" s="8" t="s">
        <v>1209</v>
      </c>
      <c r="C90" s="8" t="s">
        <v>309</v>
      </c>
      <c r="D90" s="8" t="s">
        <v>549</v>
      </c>
      <c r="E90" s="8">
        <v>65</v>
      </c>
      <c r="F90" s="8" t="s">
        <v>1054</v>
      </c>
      <c r="G90" s="8" t="s">
        <v>245</v>
      </c>
      <c r="H90" s="12">
        <v>33</v>
      </c>
      <c r="I90" s="80">
        <v>1440</v>
      </c>
      <c r="J90" s="80">
        <v>1435</v>
      </c>
      <c r="K90" s="1">
        <v>1430</v>
      </c>
    </row>
    <row r="91" spans="2:11" x14ac:dyDescent="0.25">
      <c r="B91" s="8" t="s">
        <v>1209</v>
      </c>
      <c r="C91" s="8" t="s">
        <v>309</v>
      </c>
      <c r="D91" s="8" t="s">
        <v>539</v>
      </c>
      <c r="E91" s="8">
        <v>70</v>
      </c>
      <c r="F91" s="8" t="s">
        <v>1054</v>
      </c>
      <c r="G91" s="8" t="s">
        <v>1208</v>
      </c>
      <c r="H91" s="12">
        <v>147.19999999999999</v>
      </c>
      <c r="I91" s="80">
        <v>1845</v>
      </c>
      <c r="J91" s="80">
        <v>1840</v>
      </c>
      <c r="K91" s="1">
        <v>1835</v>
      </c>
    </row>
    <row r="92" spans="2:11" x14ac:dyDescent="0.25">
      <c r="B92" s="8" t="s">
        <v>1209</v>
      </c>
      <c r="C92" s="8" t="s">
        <v>309</v>
      </c>
      <c r="D92" s="8" t="s">
        <v>549</v>
      </c>
      <c r="E92" s="8">
        <v>70</v>
      </c>
      <c r="F92" s="8" t="s">
        <v>1054</v>
      </c>
      <c r="G92" s="8" t="s">
        <v>245</v>
      </c>
      <c r="H92" s="12">
        <v>20</v>
      </c>
      <c r="I92" s="80">
        <v>1710</v>
      </c>
      <c r="J92" s="80">
        <v>1705</v>
      </c>
      <c r="K92" s="1">
        <v>1700</v>
      </c>
    </row>
    <row r="93" spans="2:11" x14ac:dyDescent="0.25">
      <c r="B93" s="8" t="s">
        <v>1209</v>
      </c>
      <c r="C93" s="8" t="s">
        <v>309</v>
      </c>
      <c r="D93" s="8" t="s">
        <v>559</v>
      </c>
      <c r="E93" s="8">
        <v>70</v>
      </c>
      <c r="F93" s="8" t="s">
        <v>311</v>
      </c>
      <c r="G93" s="8" t="s">
        <v>245</v>
      </c>
      <c r="H93" s="12">
        <v>43</v>
      </c>
      <c r="I93" s="80">
        <v>1710</v>
      </c>
      <c r="J93" s="80">
        <v>1705</v>
      </c>
      <c r="K93" s="1">
        <v>1700</v>
      </c>
    </row>
    <row r="94" spans="2:11" x14ac:dyDescent="0.25">
      <c r="B94" s="8" t="s">
        <v>1209</v>
      </c>
      <c r="C94" s="8" t="s">
        <v>309</v>
      </c>
      <c r="D94" s="8" t="s">
        <v>559</v>
      </c>
      <c r="E94" s="8">
        <v>80</v>
      </c>
      <c r="F94" s="8" t="s">
        <v>1054</v>
      </c>
      <c r="G94" s="8" t="s">
        <v>245</v>
      </c>
      <c r="H94" s="12">
        <v>11</v>
      </c>
      <c r="I94" s="80">
        <v>1710</v>
      </c>
      <c r="J94" s="80">
        <v>1705</v>
      </c>
      <c r="K94" s="1">
        <v>1700</v>
      </c>
    </row>
    <row r="95" spans="2:11" x14ac:dyDescent="0.25">
      <c r="B95" s="8" t="s">
        <v>1209</v>
      </c>
      <c r="C95" s="8" t="s">
        <v>309</v>
      </c>
      <c r="D95" s="8" t="s">
        <v>1261</v>
      </c>
      <c r="E95" s="8">
        <v>90</v>
      </c>
      <c r="F95" s="8" t="s">
        <v>1054</v>
      </c>
      <c r="G95" s="8" t="s">
        <v>618</v>
      </c>
      <c r="H95" s="12">
        <v>436</v>
      </c>
      <c r="I95" s="68">
        <v>1710</v>
      </c>
      <c r="J95" s="68">
        <v>1705</v>
      </c>
      <c r="K95" s="1">
        <v>1700</v>
      </c>
    </row>
    <row r="96" spans="2:11" x14ac:dyDescent="0.25">
      <c r="B96" s="8" t="s">
        <v>1209</v>
      </c>
      <c r="C96" s="8" t="s">
        <v>309</v>
      </c>
      <c r="D96" s="8" t="s">
        <v>549</v>
      </c>
      <c r="E96" s="8">
        <v>130</v>
      </c>
      <c r="F96" s="8" t="s">
        <v>1054</v>
      </c>
      <c r="G96" s="8">
        <v>0.83</v>
      </c>
      <c r="H96" s="12">
        <v>99</v>
      </c>
      <c r="I96" s="68">
        <v>1710</v>
      </c>
      <c r="J96" s="68">
        <v>1705</v>
      </c>
      <c r="K96" s="1">
        <v>1700</v>
      </c>
    </row>
    <row r="97" spans="2:11" x14ac:dyDescent="0.25">
      <c r="B97" s="8" t="s">
        <v>1209</v>
      </c>
      <c r="C97" s="8" t="s">
        <v>309</v>
      </c>
      <c r="D97" s="8" t="s">
        <v>549</v>
      </c>
      <c r="E97" s="8">
        <v>140</v>
      </c>
      <c r="F97" s="8" t="s">
        <v>1054</v>
      </c>
      <c r="G97" s="8" t="s">
        <v>245</v>
      </c>
      <c r="H97" s="12">
        <v>74</v>
      </c>
      <c r="I97" s="68">
        <v>1710</v>
      </c>
      <c r="J97" s="68">
        <v>1705</v>
      </c>
      <c r="K97" s="1">
        <v>1700</v>
      </c>
    </row>
    <row r="98" spans="2:11" x14ac:dyDescent="0.25">
      <c r="B98" s="8" t="s">
        <v>1209</v>
      </c>
      <c r="C98" s="8" t="s">
        <v>309</v>
      </c>
      <c r="D98" s="8" t="s">
        <v>557</v>
      </c>
      <c r="E98" s="8">
        <v>160</v>
      </c>
      <c r="F98" s="8" t="s">
        <v>1054</v>
      </c>
      <c r="G98" s="8">
        <v>1.1000000000000001</v>
      </c>
      <c r="H98" s="12">
        <v>99</v>
      </c>
      <c r="I98" s="68">
        <v>1575</v>
      </c>
      <c r="J98" s="68">
        <v>1570</v>
      </c>
      <c r="K98" s="1">
        <v>1565</v>
      </c>
    </row>
  </sheetData>
  <autoFilter ref="B13:K13"/>
  <mergeCells count="1">
    <mergeCell ref="I12:K12"/>
  </mergeCells>
  <conditionalFormatting sqref="C32:E56 G73 G24:H68 F32:F68 B14:B53">
    <cfRule type="expression" dxfId="38" priority="87">
      <formula>($E14&lt;=0)</formula>
    </cfRule>
  </conditionalFormatting>
  <conditionalFormatting sqref="F20">
    <cfRule type="expression" dxfId="37" priority="26">
      <formula>($E20&lt;=0)</formula>
    </cfRule>
  </conditionalFormatting>
  <conditionalFormatting sqref="G20:H20">
    <cfRule type="expression" dxfId="36" priority="25">
      <formula>($E20&lt;=0)</formula>
    </cfRule>
  </conditionalFormatting>
  <conditionalFormatting sqref="G21:H21">
    <cfRule type="expression" dxfId="35" priority="24">
      <formula>($E21&lt;=0)</formula>
    </cfRule>
  </conditionalFormatting>
  <conditionalFormatting sqref="G22:H22">
    <cfRule type="expression" dxfId="34" priority="23">
      <formula>($E22&lt;=0)</formula>
    </cfRule>
  </conditionalFormatting>
  <conditionalFormatting sqref="G23:H23">
    <cfRule type="expression" dxfId="33" priority="22">
      <formula>($E23&lt;=0)</formula>
    </cfRule>
  </conditionalFormatting>
  <conditionalFormatting sqref="C24:D29 F24:F29">
    <cfRule type="expression" dxfId="32" priority="21">
      <formula>($E24&lt;=0)</formula>
    </cfRule>
  </conditionalFormatting>
  <conditionalFormatting sqref="C30:F31">
    <cfRule type="expression" dxfId="31" priority="20">
      <formula>($E30&lt;=0)</formula>
    </cfRule>
  </conditionalFormatting>
  <conditionalFormatting sqref="G69:G70 G83 G89">
    <cfRule type="expression" dxfId="30" priority="18">
      <formula>($E69&lt;=0)</formula>
    </cfRule>
  </conditionalFormatting>
  <conditionalFormatting sqref="F77 F79">
    <cfRule type="expression" dxfId="29" priority="17">
      <formula>($E77&lt;=0)</formula>
    </cfRule>
  </conditionalFormatting>
  <conditionalFormatting sqref="F78">
    <cfRule type="expression" dxfId="28" priority="16">
      <formula>($E78&lt;=0)</formula>
    </cfRule>
  </conditionalFormatting>
  <conditionalFormatting sqref="G77:H77">
    <cfRule type="expression" dxfId="27" priority="15">
      <formula>($E77&lt;=0)</formula>
    </cfRule>
  </conditionalFormatting>
  <conditionalFormatting sqref="H78">
    <cfRule type="expression" dxfId="26" priority="14">
      <formula>($E78&lt;=0)</formula>
    </cfRule>
  </conditionalFormatting>
  <conditionalFormatting sqref="G79:H79">
    <cfRule type="expression" dxfId="25" priority="13">
      <formula>($E79&lt;=0)</formula>
    </cfRule>
  </conditionalFormatting>
  <conditionalFormatting sqref="G72">
    <cfRule type="expression" dxfId="24" priority="12">
      <formula>($E72&lt;=0)</formula>
    </cfRule>
  </conditionalFormatting>
  <conditionalFormatting sqref="G74">
    <cfRule type="expression" dxfId="23" priority="11">
      <formula>($E74&lt;=0)</formula>
    </cfRule>
  </conditionalFormatting>
  <conditionalFormatting sqref="G75">
    <cfRule type="expression" dxfId="22" priority="10">
      <formula>($E75&lt;=0)</formula>
    </cfRule>
  </conditionalFormatting>
  <conditionalFormatting sqref="G78">
    <cfRule type="expression" dxfId="21" priority="9">
      <formula>($E78&lt;=0)</formula>
    </cfRule>
  </conditionalFormatting>
  <conditionalFormatting sqref="G90">
    <cfRule type="expression" dxfId="20" priority="8">
      <formula>($E90&lt;=0)</formula>
    </cfRule>
  </conditionalFormatting>
  <conditionalFormatting sqref="G96">
    <cfRule type="expression" dxfId="19" priority="7">
      <formula>($E96&lt;=0)</formula>
    </cfRule>
  </conditionalFormatting>
  <conditionalFormatting sqref="F69">
    <cfRule type="expression" dxfId="18" priority="6">
      <formula>($E69&lt;=0)</formula>
    </cfRule>
  </conditionalFormatting>
  <conditionalFormatting sqref="F71">
    <cfRule type="expression" dxfId="17" priority="5">
      <formula>($E71&lt;=0)</formula>
    </cfRule>
  </conditionalFormatting>
  <conditionalFormatting sqref="F80:F93">
    <cfRule type="expression" dxfId="16" priority="4">
      <formula>($E80&lt;=0)</formula>
    </cfRule>
  </conditionalFormatting>
  <conditionalFormatting sqref="F96">
    <cfRule type="expression" dxfId="15" priority="3">
      <formula>($E96&lt;=0)</formula>
    </cfRule>
  </conditionalFormatting>
  <conditionalFormatting sqref="F97">
    <cfRule type="expression" dxfId="14" priority="2">
      <formula>($E97&lt;=0)</formula>
    </cfRule>
  </conditionalFormatting>
  <conditionalFormatting sqref="F98">
    <cfRule type="expression" dxfId="13" priority="1">
      <formula>($E98&lt;=0)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O54"/>
  <sheetViews>
    <sheetView showGridLines="0" workbookViewId="0">
      <selection activeCell="F12" sqref="F12"/>
    </sheetView>
  </sheetViews>
  <sheetFormatPr defaultRowHeight="15" x14ac:dyDescent="0.25"/>
  <cols>
    <col min="1" max="1" width="5.7109375" customWidth="1"/>
    <col min="2" max="2" width="17.5703125" customWidth="1"/>
    <col min="3" max="3" width="16.5703125" customWidth="1"/>
    <col min="4" max="4" width="14.7109375" customWidth="1"/>
    <col min="5" max="5" width="23.42578125" customWidth="1"/>
    <col min="6" max="6" width="22.85546875" customWidth="1"/>
    <col min="7" max="7" width="12" style="33" customWidth="1"/>
    <col min="8" max="10" width="14.7109375" style="60" customWidth="1"/>
    <col min="12" max="15" width="9.140625" style="60"/>
  </cols>
  <sheetData>
    <row r="11" spans="2:10" ht="15.75" thickBot="1" x14ac:dyDescent="0.3"/>
    <row r="12" spans="2:10" ht="16.5" thickBot="1" x14ac:dyDescent="0.3">
      <c r="B12" s="13"/>
      <c r="C12" s="13"/>
      <c r="D12" s="13"/>
      <c r="E12" s="13"/>
      <c r="F12" s="13"/>
      <c r="G12" s="51">
        <v>45018</v>
      </c>
      <c r="H12" s="94" t="s">
        <v>1149</v>
      </c>
      <c r="I12" s="94"/>
      <c r="J12" s="94"/>
    </row>
    <row r="13" spans="2:10" ht="15.75" x14ac:dyDescent="0.25">
      <c r="B13" s="15" t="s">
        <v>250</v>
      </c>
      <c r="C13" s="15" t="s">
        <v>251</v>
      </c>
      <c r="D13" s="15" t="s">
        <v>729</v>
      </c>
      <c r="E13" s="15" t="s">
        <v>335</v>
      </c>
      <c r="F13" s="15" t="s">
        <v>705</v>
      </c>
      <c r="G13" s="15" t="s">
        <v>706</v>
      </c>
      <c r="H13" s="62" t="s">
        <v>588</v>
      </c>
      <c r="I13" s="62" t="s">
        <v>589</v>
      </c>
      <c r="J13" s="62" t="s">
        <v>590</v>
      </c>
    </row>
    <row r="14" spans="2:10" x14ac:dyDescent="0.25">
      <c r="B14" s="8" t="s">
        <v>599</v>
      </c>
      <c r="C14" s="8" t="s">
        <v>439</v>
      </c>
      <c r="D14" s="8">
        <v>10</v>
      </c>
      <c r="E14" s="8" t="s">
        <v>1054</v>
      </c>
      <c r="F14" s="12" t="s">
        <v>245</v>
      </c>
      <c r="G14" s="7">
        <v>25</v>
      </c>
      <c r="H14" s="4">
        <v>551.70000000000005</v>
      </c>
      <c r="I14" s="81">
        <v>546.70000000000005</v>
      </c>
      <c r="J14" s="81">
        <v>541.70000000000005</v>
      </c>
    </row>
    <row r="15" spans="2:10" x14ac:dyDescent="0.25">
      <c r="B15" s="8" t="s">
        <v>599</v>
      </c>
      <c r="C15" s="8" t="s">
        <v>439</v>
      </c>
      <c r="D15" s="8">
        <v>12</v>
      </c>
      <c r="E15" s="8" t="s">
        <v>311</v>
      </c>
      <c r="F15" s="12">
        <v>1</v>
      </c>
      <c r="G15" s="7">
        <v>397</v>
      </c>
      <c r="H15" s="4">
        <v>551.70000000000005</v>
      </c>
      <c r="I15" s="81">
        <v>546.70000000000005</v>
      </c>
      <c r="J15" s="81">
        <v>541.70000000000005</v>
      </c>
    </row>
    <row r="16" spans="2:10" x14ac:dyDescent="0.25">
      <c r="B16" s="8" t="s">
        <v>599</v>
      </c>
      <c r="C16" s="8" t="s">
        <v>439</v>
      </c>
      <c r="D16" s="8">
        <v>13</v>
      </c>
      <c r="E16" s="8" t="s">
        <v>1054</v>
      </c>
      <c r="F16" s="12" t="s">
        <v>245</v>
      </c>
      <c r="G16" s="7">
        <v>9</v>
      </c>
      <c r="H16" s="4">
        <v>551.70000000000005</v>
      </c>
      <c r="I16" s="81">
        <v>546.70000000000005</v>
      </c>
      <c r="J16" s="81">
        <v>541.70000000000005</v>
      </c>
    </row>
    <row r="17" spans="2:10" x14ac:dyDescent="0.25">
      <c r="B17" s="8" t="s">
        <v>599</v>
      </c>
      <c r="C17" s="8" t="s">
        <v>439</v>
      </c>
      <c r="D17" s="8">
        <v>14</v>
      </c>
      <c r="E17" s="8" t="s">
        <v>1054</v>
      </c>
      <c r="F17" s="12" t="s">
        <v>329</v>
      </c>
      <c r="G17" s="7">
        <v>1642</v>
      </c>
      <c r="H17" s="4">
        <v>551.70000000000005</v>
      </c>
      <c r="I17" s="81">
        <v>546.70000000000005</v>
      </c>
      <c r="J17" s="81">
        <v>541.70000000000005</v>
      </c>
    </row>
    <row r="18" spans="2:10" x14ac:dyDescent="0.25">
      <c r="B18" s="8" t="s">
        <v>599</v>
      </c>
      <c r="C18" s="8" t="s">
        <v>439</v>
      </c>
      <c r="D18" s="8">
        <v>16</v>
      </c>
      <c r="E18" s="8" t="s">
        <v>311</v>
      </c>
      <c r="F18" s="12" t="s">
        <v>245</v>
      </c>
      <c r="G18" s="7">
        <v>5</v>
      </c>
      <c r="H18" s="4">
        <v>551.70000000000005</v>
      </c>
      <c r="I18" s="81">
        <v>546.70000000000005</v>
      </c>
      <c r="J18" s="81">
        <v>541.70000000000005</v>
      </c>
    </row>
    <row r="19" spans="2:10" x14ac:dyDescent="0.25">
      <c r="B19" s="8" t="s">
        <v>599</v>
      </c>
      <c r="C19" s="8" t="s">
        <v>439</v>
      </c>
      <c r="D19" s="8">
        <v>17</v>
      </c>
      <c r="E19" s="8" t="s">
        <v>311</v>
      </c>
      <c r="F19" s="12" t="s">
        <v>608</v>
      </c>
      <c r="G19" s="7">
        <v>80</v>
      </c>
      <c r="H19" s="4">
        <v>551.70000000000005</v>
      </c>
      <c r="I19" s="81">
        <v>546.70000000000005</v>
      </c>
      <c r="J19" s="81">
        <v>541.70000000000005</v>
      </c>
    </row>
    <row r="20" spans="2:10" x14ac:dyDescent="0.25">
      <c r="B20" s="8" t="s">
        <v>599</v>
      </c>
      <c r="C20" s="8" t="s">
        <v>439</v>
      </c>
      <c r="D20" s="8">
        <v>18</v>
      </c>
      <c r="E20" s="8" t="s">
        <v>311</v>
      </c>
      <c r="F20" s="12" t="s">
        <v>245</v>
      </c>
      <c r="G20" s="7">
        <v>191</v>
      </c>
      <c r="H20" s="4">
        <v>551.70000000000005</v>
      </c>
      <c r="I20" s="81">
        <v>546.70000000000005</v>
      </c>
      <c r="J20" s="81">
        <v>541.70000000000005</v>
      </c>
    </row>
    <row r="21" spans="2:10" x14ac:dyDescent="0.25">
      <c r="B21" s="8" t="s">
        <v>599</v>
      </c>
      <c r="C21" s="8" t="s">
        <v>439</v>
      </c>
      <c r="D21" s="7">
        <v>19</v>
      </c>
      <c r="E21" s="7" t="s">
        <v>1054</v>
      </c>
      <c r="F21" s="12" t="s">
        <v>143</v>
      </c>
      <c r="G21" s="7">
        <v>1663.5</v>
      </c>
      <c r="H21" s="4">
        <v>551.70000000000005</v>
      </c>
      <c r="I21" s="81">
        <v>546.70000000000005</v>
      </c>
      <c r="J21" s="81">
        <v>541.70000000000005</v>
      </c>
    </row>
    <row r="22" spans="2:10" x14ac:dyDescent="0.25">
      <c r="B22" s="8" t="s">
        <v>599</v>
      </c>
      <c r="C22" s="8" t="s">
        <v>439</v>
      </c>
      <c r="D22" s="7">
        <v>19</v>
      </c>
      <c r="E22" s="8" t="s">
        <v>311</v>
      </c>
      <c r="F22" s="12" t="s">
        <v>330</v>
      </c>
      <c r="G22" s="7">
        <v>159</v>
      </c>
      <c r="H22" s="4">
        <v>551.70000000000005</v>
      </c>
      <c r="I22" s="81">
        <v>546.70000000000005</v>
      </c>
      <c r="J22" s="81">
        <v>541.70000000000005</v>
      </c>
    </row>
    <row r="23" spans="2:10" x14ac:dyDescent="0.25">
      <c r="B23" s="8" t="s">
        <v>599</v>
      </c>
      <c r="C23" s="8" t="s">
        <v>439</v>
      </c>
      <c r="D23" s="7">
        <v>20</v>
      </c>
      <c r="E23" s="8" t="s">
        <v>311</v>
      </c>
      <c r="F23" s="12" t="s">
        <v>331</v>
      </c>
      <c r="G23" s="7">
        <v>45</v>
      </c>
      <c r="H23" s="4">
        <v>551.70000000000005</v>
      </c>
      <c r="I23" s="81">
        <v>546.70000000000005</v>
      </c>
      <c r="J23" s="81">
        <v>541.70000000000005</v>
      </c>
    </row>
    <row r="24" spans="2:10" x14ac:dyDescent="0.25">
      <c r="B24" s="8" t="s">
        <v>599</v>
      </c>
      <c r="C24" s="8" t="s">
        <v>439</v>
      </c>
      <c r="D24" s="7">
        <v>21</v>
      </c>
      <c r="E24" s="8" t="s">
        <v>311</v>
      </c>
      <c r="F24" s="12" t="s">
        <v>143</v>
      </c>
      <c r="G24" s="7">
        <v>86</v>
      </c>
      <c r="H24" s="4">
        <v>551.70000000000005</v>
      </c>
      <c r="I24" s="81">
        <v>546.70000000000005</v>
      </c>
      <c r="J24" s="81">
        <v>541.70000000000005</v>
      </c>
    </row>
    <row r="25" spans="2:10" x14ac:dyDescent="0.25">
      <c r="B25" s="8" t="s">
        <v>599</v>
      </c>
      <c r="C25" s="8" t="s">
        <v>439</v>
      </c>
      <c r="D25" s="7">
        <v>22</v>
      </c>
      <c r="E25" s="8" t="s">
        <v>1063</v>
      </c>
      <c r="F25" s="12" t="s">
        <v>245</v>
      </c>
      <c r="G25" s="7">
        <v>19</v>
      </c>
      <c r="H25" s="4">
        <v>551.70000000000005</v>
      </c>
      <c r="I25" s="81">
        <v>546.70000000000005</v>
      </c>
      <c r="J25" s="81">
        <v>541.70000000000005</v>
      </c>
    </row>
    <row r="26" spans="2:10" x14ac:dyDescent="0.25">
      <c r="B26" s="8" t="s">
        <v>599</v>
      </c>
      <c r="C26" s="8" t="s">
        <v>439</v>
      </c>
      <c r="D26" s="7">
        <v>24</v>
      </c>
      <c r="E26" s="8" t="s">
        <v>1054</v>
      </c>
      <c r="F26" s="12" t="s">
        <v>245</v>
      </c>
      <c r="G26" s="7">
        <v>197</v>
      </c>
      <c r="H26" s="4">
        <v>378</v>
      </c>
      <c r="I26" s="64">
        <v>373</v>
      </c>
      <c r="J26" s="64">
        <v>368</v>
      </c>
    </row>
    <row r="27" spans="2:10" x14ac:dyDescent="0.25">
      <c r="B27" s="8" t="s">
        <v>599</v>
      </c>
      <c r="C27" s="8" t="s">
        <v>439</v>
      </c>
      <c r="D27" s="7">
        <v>27</v>
      </c>
      <c r="E27" s="8" t="s">
        <v>1063</v>
      </c>
      <c r="F27" s="12" t="s">
        <v>1371</v>
      </c>
      <c r="G27" s="7">
        <v>75</v>
      </c>
      <c r="H27" s="4">
        <v>414</v>
      </c>
      <c r="I27" s="64">
        <v>409</v>
      </c>
      <c r="J27" s="64">
        <v>404</v>
      </c>
    </row>
    <row r="28" spans="2:10" x14ac:dyDescent="0.25">
      <c r="B28" s="8" t="s">
        <v>599</v>
      </c>
      <c r="C28" s="8" t="s">
        <v>439</v>
      </c>
      <c r="D28" s="7">
        <v>30</v>
      </c>
      <c r="E28" s="8" t="s">
        <v>311</v>
      </c>
      <c r="F28" s="12" t="s">
        <v>245</v>
      </c>
      <c r="G28" s="7">
        <v>19</v>
      </c>
      <c r="H28" s="4">
        <v>351</v>
      </c>
      <c r="I28" s="64">
        <v>346</v>
      </c>
      <c r="J28" s="64">
        <v>341</v>
      </c>
    </row>
    <row r="29" spans="2:10" x14ac:dyDescent="0.25">
      <c r="B29" s="8" t="s">
        <v>599</v>
      </c>
      <c r="C29" s="8" t="s">
        <v>439</v>
      </c>
      <c r="D29" s="7">
        <v>36</v>
      </c>
      <c r="E29" s="8" t="s">
        <v>311</v>
      </c>
      <c r="F29" s="12">
        <v>1.9</v>
      </c>
      <c r="G29" s="7">
        <v>17</v>
      </c>
      <c r="H29" s="4">
        <v>351</v>
      </c>
      <c r="I29" s="64">
        <v>346</v>
      </c>
      <c r="J29" s="64">
        <v>341</v>
      </c>
    </row>
    <row r="30" spans="2:10" x14ac:dyDescent="0.25">
      <c r="B30" s="8" t="s">
        <v>599</v>
      </c>
      <c r="C30" s="8" t="s">
        <v>439</v>
      </c>
      <c r="D30" s="7">
        <v>37</v>
      </c>
      <c r="E30" s="8" t="s">
        <v>311</v>
      </c>
      <c r="F30" s="12" t="s">
        <v>245</v>
      </c>
      <c r="G30" s="7">
        <v>16</v>
      </c>
      <c r="H30" s="4">
        <v>351</v>
      </c>
      <c r="I30" s="64">
        <v>346</v>
      </c>
      <c r="J30" s="64">
        <v>341</v>
      </c>
    </row>
    <row r="31" spans="2:10" x14ac:dyDescent="0.25">
      <c r="B31" s="8" t="s">
        <v>599</v>
      </c>
      <c r="C31" s="8" t="s">
        <v>439</v>
      </c>
      <c r="D31" s="7">
        <v>39</v>
      </c>
      <c r="E31" s="8" t="s">
        <v>311</v>
      </c>
      <c r="F31" s="12" t="s">
        <v>245</v>
      </c>
      <c r="G31" s="7">
        <v>5</v>
      </c>
      <c r="H31" s="4">
        <v>351</v>
      </c>
      <c r="I31" s="64">
        <v>346</v>
      </c>
      <c r="J31" s="64">
        <v>341</v>
      </c>
    </row>
    <row r="32" spans="2:10" x14ac:dyDescent="0.25">
      <c r="B32" s="8" t="s">
        <v>599</v>
      </c>
      <c r="C32" s="8" t="s">
        <v>439</v>
      </c>
      <c r="D32" s="7">
        <v>41</v>
      </c>
      <c r="E32" s="8" t="s">
        <v>311</v>
      </c>
      <c r="F32" s="12" t="s">
        <v>1372</v>
      </c>
      <c r="G32" s="7">
        <v>1</v>
      </c>
      <c r="H32" s="4">
        <v>351</v>
      </c>
      <c r="I32" s="64">
        <v>346</v>
      </c>
      <c r="J32" s="64">
        <v>341</v>
      </c>
    </row>
    <row r="33" spans="2:15" s="11" customFormat="1" x14ac:dyDescent="0.25">
      <c r="B33" s="8" t="s">
        <v>599</v>
      </c>
      <c r="C33" s="8" t="s">
        <v>465</v>
      </c>
      <c r="D33" s="8">
        <v>20</v>
      </c>
      <c r="E33" s="8" t="s">
        <v>1054</v>
      </c>
      <c r="F33" s="12">
        <v>3.07</v>
      </c>
      <c r="G33" s="7">
        <v>8</v>
      </c>
      <c r="H33" s="4" t="s">
        <v>245</v>
      </c>
      <c r="I33" s="4" t="s">
        <v>245</v>
      </c>
      <c r="J33" s="4" t="s">
        <v>245</v>
      </c>
      <c r="K33" s="63"/>
      <c r="L33" s="60"/>
      <c r="M33" s="60"/>
      <c r="N33" s="60"/>
    </row>
    <row r="34" spans="2:15" s="11" customFormat="1" x14ac:dyDescent="0.25">
      <c r="B34" s="8" t="s">
        <v>599</v>
      </c>
      <c r="C34" s="8" t="s">
        <v>465</v>
      </c>
      <c r="D34" s="8">
        <v>41</v>
      </c>
      <c r="E34" s="8" t="s">
        <v>311</v>
      </c>
      <c r="F34" s="12" t="s">
        <v>245</v>
      </c>
      <c r="G34" s="7">
        <v>83</v>
      </c>
      <c r="H34" s="4" t="s">
        <v>245</v>
      </c>
      <c r="I34" s="4" t="s">
        <v>245</v>
      </c>
      <c r="J34" s="4" t="s">
        <v>245</v>
      </c>
      <c r="K34" s="63"/>
      <c r="L34" s="60"/>
      <c r="M34" s="60"/>
      <c r="N34" s="60"/>
    </row>
    <row r="35" spans="2:15" s="11" customFormat="1" x14ac:dyDescent="0.25">
      <c r="B35" s="8" t="s">
        <v>599</v>
      </c>
      <c r="C35" s="8" t="s">
        <v>470</v>
      </c>
      <c r="D35" s="8">
        <v>19</v>
      </c>
      <c r="E35" s="8" t="s">
        <v>1054</v>
      </c>
      <c r="F35" s="12" t="s">
        <v>245</v>
      </c>
      <c r="G35" s="7">
        <v>6</v>
      </c>
      <c r="H35" s="4">
        <v>1350</v>
      </c>
      <c r="I35" s="81">
        <v>1345</v>
      </c>
      <c r="J35" s="81">
        <v>1340</v>
      </c>
      <c r="K35" s="63"/>
      <c r="L35" s="60"/>
      <c r="M35" s="60"/>
      <c r="N35" s="60"/>
    </row>
    <row r="36" spans="2:15" s="11" customFormat="1" x14ac:dyDescent="0.25">
      <c r="B36" s="8" t="s">
        <v>599</v>
      </c>
      <c r="C36" s="8" t="s">
        <v>470</v>
      </c>
      <c r="D36" s="8">
        <v>36</v>
      </c>
      <c r="E36" s="8" t="s">
        <v>1054</v>
      </c>
      <c r="F36" s="12" t="s">
        <v>245</v>
      </c>
      <c r="G36" s="7">
        <v>10</v>
      </c>
      <c r="H36" s="4">
        <v>1350</v>
      </c>
      <c r="I36" s="81">
        <v>1345</v>
      </c>
      <c r="J36" s="81">
        <v>1340</v>
      </c>
      <c r="K36" s="63"/>
      <c r="L36" s="60"/>
      <c r="M36" s="60"/>
      <c r="N36" s="60"/>
    </row>
    <row r="37" spans="2:15" s="11" customFormat="1" x14ac:dyDescent="0.25">
      <c r="B37" s="8" t="s">
        <v>599</v>
      </c>
      <c r="C37" s="8" t="s">
        <v>1373</v>
      </c>
      <c r="D37" s="8">
        <v>17</v>
      </c>
      <c r="E37" s="8" t="s">
        <v>1054</v>
      </c>
      <c r="F37" s="12" t="s">
        <v>518</v>
      </c>
      <c r="G37" s="7">
        <v>13</v>
      </c>
      <c r="H37" s="4" t="s">
        <v>245</v>
      </c>
      <c r="I37" s="4" t="s">
        <v>245</v>
      </c>
      <c r="J37" s="4" t="s">
        <v>245</v>
      </c>
      <c r="K37" s="63"/>
      <c r="L37" s="60"/>
      <c r="M37" s="60"/>
      <c r="N37" s="60"/>
    </row>
    <row r="38" spans="2:15" s="11" customFormat="1" x14ac:dyDescent="0.25">
      <c r="B38" s="8" t="s">
        <v>599</v>
      </c>
      <c r="C38" s="8" t="s">
        <v>1373</v>
      </c>
      <c r="D38" s="8">
        <v>19</v>
      </c>
      <c r="E38" s="8" t="s">
        <v>1054</v>
      </c>
      <c r="F38" s="12" t="s">
        <v>1374</v>
      </c>
      <c r="G38" s="7">
        <v>57</v>
      </c>
      <c r="H38" s="4">
        <v>643.5</v>
      </c>
      <c r="I38" s="81">
        <v>638.5</v>
      </c>
      <c r="J38" s="81">
        <v>633.5</v>
      </c>
      <c r="K38" s="63"/>
      <c r="L38" s="60"/>
      <c r="M38" s="60"/>
      <c r="N38" s="60"/>
    </row>
    <row r="39" spans="2:15" x14ac:dyDescent="0.25">
      <c r="B39" s="8" t="s">
        <v>599</v>
      </c>
      <c r="C39" s="8" t="s">
        <v>519</v>
      </c>
      <c r="D39" s="7">
        <v>10</v>
      </c>
      <c r="E39" s="7" t="s">
        <v>311</v>
      </c>
      <c r="F39" s="12" t="s">
        <v>387</v>
      </c>
      <c r="G39" s="7">
        <v>2</v>
      </c>
      <c r="H39" s="4">
        <v>378</v>
      </c>
      <c r="I39" s="64">
        <v>373</v>
      </c>
      <c r="J39" s="64">
        <v>368</v>
      </c>
      <c r="K39" s="63"/>
      <c r="O39"/>
    </row>
    <row r="40" spans="2:15" x14ac:dyDescent="0.25">
      <c r="B40" s="8" t="s">
        <v>599</v>
      </c>
      <c r="C40" s="8" t="s">
        <v>519</v>
      </c>
      <c r="D40" s="7">
        <v>11</v>
      </c>
      <c r="E40" s="8" t="s">
        <v>311</v>
      </c>
      <c r="F40" s="12" t="s">
        <v>245</v>
      </c>
      <c r="G40" s="7">
        <v>6</v>
      </c>
      <c r="H40" s="4">
        <v>378</v>
      </c>
      <c r="I40" s="64">
        <v>373</v>
      </c>
      <c r="J40" s="64">
        <v>368</v>
      </c>
      <c r="K40" s="63"/>
      <c r="O40"/>
    </row>
    <row r="41" spans="2:15" x14ac:dyDescent="0.25">
      <c r="B41" s="8" t="s">
        <v>599</v>
      </c>
      <c r="C41" s="8" t="s">
        <v>519</v>
      </c>
      <c r="D41" s="7">
        <v>12</v>
      </c>
      <c r="E41" s="8" t="s">
        <v>311</v>
      </c>
      <c r="F41" s="12" t="s">
        <v>332</v>
      </c>
      <c r="G41" s="7">
        <v>20</v>
      </c>
      <c r="H41" s="4">
        <v>378</v>
      </c>
      <c r="I41" s="64">
        <v>373</v>
      </c>
      <c r="J41" s="64">
        <v>368</v>
      </c>
      <c r="K41" s="63"/>
      <c r="O41"/>
    </row>
    <row r="42" spans="2:15" x14ac:dyDescent="0.25">
      <c r="B42" s="8" t="s">
        <v>599</v>
      </c>
      <c r="C42" s="8" t="s">
        <v>519</v>
      </c>
      <c r="D42" s="7">
        <v>14</v>
      </c>
      <c r="E42" s="7" t="s">
        <v>311</v>
      </c>
      <c r="F42" s="12" t="s">
        <v>245</v>
      </c>
      <c r="G42" s="7">
        <v>57</v>
      </c>
      <c r="H42" s="4">
        <v>378</v>
      </c>
      <c r="I42" s="64">
        <v>373</v>
      </c>
      <c r="J42" s="64">
        <v>368</v>
      </c>
      <c r="K42" s="63"/>
      <c r="O42"/>
    </row>
    <row r="43" spans="2:15" x14ac:dyDescent="0.25">
      <c r="B43" s="8" t="s">
        <v>599</v>
      </c>
      <c r="C43" s="8" t="s">
        <v>481</v>
      </c>
      <c r="D43" s="7">
        <v>6</v>
      </c>
      <c r="E43" s="8" t="s">
        <v>1283</v>
      </c>
      <c r="F43" s="12" t="s">
        <v>245</v>
      </c>
      <c r="G43" s="7">
        <v>27</v>
      </c>
      <c r="H43" s="4">
        <v>270</v>
      </c>
      <c r="I43" s="64">
        <v>265</v>
      </c>
      <c r="J43" s="64">
        <v>260</v>
      </c>
      <c r="K43" s="63"/>
      <c r="O43"/>
    </row>
    <row r="44" spans="2:15" x14ac:dyDescent="0.25">
      <c r="B44" s="8" t="s">
        <v>599</v>
      </c>
      <c r="C44" s="8" t="s">
        <v>481</v>
      </c>
      <c r="D44" s="7">
        <v>17</v>
      </c>
      <c r="E44" s="8" t="s">
        <v>1054</v>
      </c>
      <c r="F44" s="12" t="s">
        <v>333</v>
      </c>
      <c r="G44" s="7">
        <v>3</v>
      </c>
      <c r="H44" s="4">
        <v>387</v>
      </c>
      <c r="I44" s="64">
        <v>382</v>
      </c>
      <c r="J44" s="64">
        <v>377</v>
      </c>
      <c r="K44" s="63"/>
      <c r="O44"/>
    </row>
    <row r="45" spans="2:15" x14ac:dyDescent="0.25">
      <c r="B45" s="8" t="s">
        <v>599</v>
      </c>
      <c r="C45" s="8" t="s">
        <v>481</v>
      </c>
      <c r="D45" s="7">
        <v>18</v>
      </c>
      <c r="E45" s="8" t="s">
        <v>1054</v>
      </c>
      <c r="F45" s="12" t="s">
        <v>245</v>
      </c>
      <c r="G45" s="7">
        <v>168</v>
      </c>
      <c r="H45" s="4">
        <v>387</v>
      </c>
      <c r="I45" s="64">
        <v>382</v>
      </c>
      <c r="J45" s="64">
        <v>377</v>
      </c>
      <c r="K45" s="63"/>
      <c r="O45"/>
    </row>
    <row r="46" spans="2:15" x14ac:dyDescent="0.25">
      <c r="B46" s="8" t="s">
        <v>599</v>
      </c>
      <c r="C46" s="8" t="s">
        <v>481</v>
      </c>
      <c r="D46" s="7">
        <v>19</v>
      </c>
      <c r="E46" s="8" t="s">
        <v>1054</v>
      </c>
      <c r="F46" s="12" t="s">
        <v>245</v>
      </c>
      <c r="G46" s="7">
        <v>5</v>
      </c>
      <c r="H46" s="4">
        <v>387</v>
      </c>
      <c r="I46" s="64">
        <v>382</v>
      </c>
      <c r="J46" s="64">
        <v>377</v>
      </c>
      <c r="K46" s="63"/>
      <c r="O46"/>
    </row>
    <row r="47" spans="2:15" x14ac:dyDescent="0.25">
      <c r="B47" s="8" t="s">
        <v>599</v>
      </c>
      <c r="C47" s="8" t="s">
        <v>481</v>
      </c>
      <c r="D47" s="7">
        <v>46</v>
      </c>
      <c r="E47" s="8" t="s">
        <v>1054</v>
      </c>
      <c r="F47" s="12" t="s">
        <v>1486</v>
      </c>
      <c r="G47" s="7">
        <v>38</v>
      </c>
      <c r="H47" s="4">
        <v>270</v>
      </c>
      <c r="I47" s="64">
        <v>265</v>
      </c>
      <c r="J47" s="64">
        <v>260</v>
      </c>
      <c r="K47" s="63"/>
      <c r="O47"/>
    </row>
    <row r="48" spans="2:15" x14ac:dyDescent="0.25">
      <c r="B48" s="8" t="s">
        <v>599</v>
      </c>
      <c r="C48" s="8" t="s">
        <v>485</v>
      </c>
      <c r="D48" s="7">
        <v>12</v>
      </c>
      <c r="E48" s="8" t="s">
        <v>311</v>
      </c>
      <c r="F48" s="12" t="s">
        <v>245</v>
      </c>
      <c r="G48" s="7">
        <v>12</v>
      </c>
      <c r="H48" s="4">
        <v>450</v>
      </c>
      <c r="I48" s="64">
        <v>445</v>
      </c>
      <c r="J48" s="64">
        <v>440</v>
      </c>
      <c r="K48" s="63"/>
      <c r="O48"/>
    </row>
    <row r="49" spans="2:15" x14ac:dyDescent="0.25">
      <c r="B49" s="8" t="s">
        <v>599</v>
      </c>
      <c r="C49" s="8" t="s">
        <v>485</v>
      </c>
      <c r="D49" s="7">
        <v>14</v>
      </c>
      <c r="E49" s="8" t="s">
        <v>1054</v>
      </c>
      <c r="F49" s="12" t="s">
        <v>334</v>
      </c>
      <c r="G49" s="7">
        <v>212</v>
      </c>
      <c r="H49" s="4">
        <v>387</v>
      </c>
      <c r="I49" s="64">
        <v>382</v>
      </c>
      <c r="J49" s="64">
        <v>377</v>
      </c>
      <c r="K49" s="63"/>
      <c r="O49"/>
    </row>
    <row r="50" spans="2:15" x14ac:dyDescent="0.25">
      <c r="B50" s="8" t="s">
        <v>599</v>
      </c>
      <c r="C50" s="8" t="s">
        <v>485</v>
      </c>
      <c r="D50" s="7">
        <v>36</v>
      </c>
      <c r="E50" s="8" t="s">
        <v>311</v>
      </c>
      <c r="F50" s="12" t="s">
        <v>245</v>
      </c>
      <c r="G50" s="7">
        <v>20</v>
      </c>
      <c r="H50" s="4" t="s">
        <v>245</v>
      </c>
      <c r="I50" s="4" t="s">
        <v>245</v>
      </c>
      <c r="J50" s="4" t="s">
        <v>245</v>
      </c>
      <c r="K50" s="63"/>
      <c r="O50"/>
    </row>
    <row r="51" spans="2:15" x14ac:dyDescent="0.25">
      <c r="B51" s="8" t="s">
        <v>599</v>
      </c>
      <c r="C51" s="8" t="s">
        <v>489</v>
      </c>
      <c r="D51" s="7">
        <v>32</v>
      </c>
      <c r="E51" s="8" t="s">
        <v>311</v>
      </c>
      <c r="F51" s="12" t="s">
        <v>245</v>
      </c>
      <c r="G51" s="7">
        <v>14</v>
      </c>
      <c r="H51" s="4" t="s">
        <v>245</v>
      </c>
      <c r="I51" s="4" t="s">
        <v>245</v>
      </c>
      <c r="J51" s="4" t="s">
        <v>245</v>
      </c>
      <c r="K51" s="63"/>
      <c r="O51"/>
    </row>
    <row r="52" spans="2:15" x14ac:dyDescent="0.25">
      <c r="B52" s="8" t="s">
        <v>599</v>
      </c>
      <c r="C52" s="8" t="s">
        <v>496</v>
      </c>
      <c r="D52" s="8">
        <v>17</v>
      </c>
      <c r="E52" s="8" t="s">
        <v>1054</v>
      </c>
      <c r="F52" s="12" t="s">
        <v>245</v>
      </c>
      <c r="G52" s="7">
        <v>8</v>
      </c>
      <c r="H52" s="4" t="s">
        <v>245</v>
      </c>
      <c r="I52" s="4" t="s">
        <v>245</v>
      </c>
      <c r="J52" s="4" t="s">
        <v>245</v>
      </c>
      <c r="K52" s="63"/>
      <c r="O52"/>
    </row>
    <row r="53" spans="2:15" x14ac:dyDescent="0.25">
      <c r="B53" s="8" t="s">
        <v>599</v>
      </c>
      <c r="C53" s="8" t="s">
        <v>242</v>
      </c>
      <c r="D53" s="8">
        <v>17</v>
      </c>
      <c r="E53" s="8" t="s">
        <v>1054</v>
      </c>
      <c r="F53" s="12">
        <v>4</v>
      </c>
      <c r="G53" s="7">
        <v>362</v>
      </c>
      <c r="H53" s="4" t="s">
        <v>245</v>
      </c>
      <c r="I53" s="4" t="s">
        <v>245</v>
      </c>
      <c r="J53" s="4" t="s">
        <v>245</v>
      </c>
      <c r="K53" s="63"/>
      <c r="O53"/>
    </row>
    <row r="54" spans="2:15" x14ac:dyDescent="0.25">
      <c r="B54" s="8" t="s">
        <v>599</v>
      </c>
      <c r="C54" s="8" t="s">
        <v>242</v>
      </c>
      <c r="D54" s="8">
        <v>19</v>
      </c>
      <c r="E54" s="8" t="s">
        <v>1054</v>
      </c>
      <c r="F54" s="12" t="s">
        <v>245</v>
      </c>
      <c r="G54" s="7">
        <v>288</v>
      </c>
      <c r="H54" s="4" t="s">
        <v>245</v>
      </c>
      <c r="I54" s="4" t="s">
        <v>245</v>
      </c>
      <c r="J54" s="4" t="s">
        <v>245</v>
      </c>
      <c r="K54" s="63"/>
      <c r="O54"/>
    </row>
  </sheetData>
  <autoFilter ref="B13:J54"/>
  <mergeCells count="1">
    <mergeCell ref="H12:J12"/>
  </mergeCells>
  <conditionalFormatting sqref="C50:C51 C49:D49 C52:D52 C53:E54 E49:E54 B39:B54 B14:D29 C39:E48 B30:E38 E14:E31">
    <cfRule type="expression" dxfId="12" priority="35">
      <formula>($E14&lt;=0)</formula>
    </cfRule>
  </conditionalFormatting>
  <conditionalFormatting sqref="D50">
    <cfRule type="expression" dxfId="11" priority="33">
      <formula>($E50&lt;=0)</formula>
    </cfRule>
  </conditionalFormatting>
  <conditionalFormatting sqref="D51">
    <cfRule type="expression" dxfId="10" priority="32">
      <formula>($E51&lt;=0)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F36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3" width="19" customWidth="1"/>
    <col min="4" max="4" width="14.7109375" customWidth="1"/>
    <col min="5" max="5" width="11.28515625" customWidth="1"/>
    <col min="6" max="6" width="26.7109375" style="6" customWidth="1"/>
  </cols>
  <sheetData>
    <row r="11" spans="2:6" ht="15.75" thickBot="1" x14ac:dyDescent="0.3"/>
    <row r="12" spans="2:6" ht="16.5" thickBot="1" x14ac:dyDescent="0.3">
      <c r="F12" s="51">
        <v>45018</v>
      </c>
    </row>
    <row r="13" spans="2:6" ht="15.75" x14ac:dyDescent="0.25">
      <c r="B13" s="14" t="s">
        <v>250</v>
      </c>
      <c r="C13" s="14" t="s">
        <v>251</v>
      </c>
      <c r="D13" s="14" t="s">
        <v>252</v>
      </c>
      <c r="E13" s="14" t="s">
        <v>706</v>
      </c>
      <c r="F13" s="47" t="s">
        <v>1149</v>
      </c>
    </row>
    <row r="14" spans="2:6" x14ac:dyDescent="0.25">
      <c r="B14" s="1" t="s">
        <v>349</v>
      </c>
      <c r="C14" s="1" t="s">
        <v>439</v>
      </c>
      <c r="D14" s="1" t="s">
        <v>336</v>
      </c>
      <c r="E14" s="10">
        <v>29</v>
      </c>
      <c r="F14" s="2">
        <v>900</v>
      </c>
    </row>
    <row r="15" spans="2:6" x14ac:dyDescent="0.25">
      <c r="B15" s="1" t="s">
        <v>349</v>
      </c>
      <c r="C15" s="1" t="s">
        <v>439</v>
      </c>
      <c r="D15" s="1" t="s">
        <v>337</v>
      </c>
      <c r="E15" s="10">
        <v>15.7</v>
      </c>
      <c r="F15" s="2">
        <v>900</v>
      </c>
    </row>
    <row r="16" spans="2:6" x14ac:dyDescent="0.25">
      <c r="B16" s="1" t="s">
        <v>349</v>
      </c>
      <c r="C16" s="1" t="s">
        <v>439</v>
      </c>
      <c r="D16" s="1" t="s">
        <v>339</v>
      </c>
      <c r="E16" s="10">
        <v>12.699999999999998</v>
      </c>
      <c r="F16" s="2">
        <v>900</v>
      </c>
    </row>
    <row r="17" spans="2:6" x14ac:dyDescent="0.25">
      <c r="B17" s="1" t="s">
        <v>349</v>
      </c>
      <c r="C17" s="1" t="s">
        <v>439</v>
      </c>
      <c r="D17" s="1" t="s">
        <v>340</v>
      </c>
      <c r="E17" s="10">
        <v>12.399999999999999</v>
      </c>
      <c r="F17" s="2">
        <v>900</v>
      </c>
    </row>
    <row r="18" spans="2:6" x14ac:dyDescent="0.25">
      <c r="B18" s="1" t="s">
        <v>349</v>
      </c>
      <c r="C18" s="1" t="s">
        <v>439</v>
      </c>
      <c r="D18" s="1" t="s">
        <v>340</v>
      </c>
      <c r="E18" s="10">
        <v>41</v>
      </c>
      <c r="F18" s="2">
        <v>900</v>
      </c>
    </row>
    <row r="19" spans="2:6" x14ac:dyDescent="0.25">
      <c r="B19" s="1" t="s">
        <v>349</v>
      </c>
      <c r="C19" s="1" t="s">
        <v>439</v>
      </c>
      <c r="D19" s="1" t="s">
        <v>340</v>
      </c>
      <c r="E19" s="10">
        <v>31</v>
      </c>
      <c r="F19" s="2">
        <v>900</v>
      </c>
    </row>
    <row r="20" spans="2:6" x14ac:dyDescent="0.25">
      <c r="B20" s="1" t="s">
        <v>349</v>
      </c>
      <c r="C20" s="35" t="s">
        <v>439</v>
      </c>
      <c r="D20" s="35" t="s">
        <v>338</v>
      </c>
      <c r="E20" s="36">
        <v>255.39999999999998</v>
      </c>
      <c r="F20" s="2">
        <v>900</v>
      </c>
    </row>
    <row r="21" spans="2:6" x14ac:dyDescent="0.25">
      <c r="B21" s="1" t="s">
        <v>349</v>
      </c>
      <c r="C21" s="1" t="s">
        <v>439</v>
      </c>
      <c r="D21" s="1" t="s">
        <v>341</v>
      </c>
      <c r="E21" s="10">
        <v>23</v>
      </c>
      <c r="F21" s="2">
        <v>900</v>
      </c>
    </row>
    <row r="22" spans="2:6" x14ac:dyDescent="0.25">
      <c r="B22" s="1" t="s">
        <v>349</v>
      </c>
      <c r="C22" s="1" t="s">
        <v>439</v>
      </c>
      <c r="D22" s="1" t="s">
        <v>342</v>
      </c>
      <c r="E22" s="10">
        <v>2</v>
      </c>
      <c r="F22" s="2">
        <v>900</v>
      </c>
    </row>
    <row r="23" spans="2:6" x14ac:dyDescent="0.25">
      <c r="B23" s="1" t="s">
        <v>349</v>
      </c>
      <c r="C23" s="1" t="s">
        <v>439</v>
      </c>
      <c r="D23" s="1" t="s">
        <v>343</v>
      </c>
      <c r="E23" s="10">
        <v>9</v>
      </c>
      <c r="F23" s="2">
        <v>900</v>
      </c>
    </row>
    <row r="24" spans="2:6" x14ac:dyDescent="0.25">
      <c r="B24" s="1" t="s">
        <v>349</v>
      </c>
      <c r="C24" s="1" t="s">
        <v>439</v>
      </c>
      <c r="D24" s="1" t="s">
        <v>343</v>
      </c>
      <c r="E24" s="10">
        <v>7</v>
      </c>
      <c r="F24" s="2">
        <v>900</v>
      </c>
    </row>
    <row r="25" spans="2:6" x14ac:dyDescent="0.25">
      <c r="B25" s="1" t="s">
        <v>349</v>
      </c>
      <c r="C25" s="1" t="s">
        <v>439</v>
      </c>
      <c r="D25" s="1" t="s">
        <v>344</v>
      </c>
      <c r="E25" s="10">
        <v>47</v>
      </c>
      <c r="F25" s="2">
        <v>900</v>
      </c>
    </row>
    <row r="26" spans="2:6" x14ac:dyDescent="0.25">
      <c r="B26" s="1" t="s">
        <v>349</v>
      </c>
      <c r="C26" s="1" t="s">
        <v>439</v>
      </c>
      <c r="D26" s="1" t="s">
        <v>344</v>
      </c>
      <c r="E26" s="10">
        <v>51</v>
      </c>
      <c r="F26" s="2">
        <v>900</v>
      </c>
    </row>
    <row r="27" spans="2:6" x14ac:dyDescent="0.25">
      <c r="B27" s="1" t="s">
        <v>349</v>
      </c>
      <c r="C27" s="1" t="s">
        <v>439</v>
      </c>
      <c r="D27" s="1" t="s">
        <v>344</v>
      </c>
      <c r="E27" s="10">
        <v>36.799999999999997</v>
      </c>
      <c r="F27" s="2">
        <v>900</v>
      </c>
    </row>
    <row r="28" spans="2:6" x14ac:dyDescent="0.25">
      <c r="B28" s="1" t="s">
        <v>349</v>
      </c>
      <c r="C28" s="1" t="s">
        <v>439</v>
      </c>
      <c r="D28" s="1" t="s">
        <v>344</v>
      </c>
      <c r="E28" s="10">
        <v>10</v>
      </c>
      <c r="F28" s="2">
        <v>900</v>
      </c>
    </row>
    <row r="29" spans="2:6" x14ac:dyDescent="0.25">
      <c r="B29" s="1" t="s">
        <v>349</v>
      </c>
      <c r="C29" s="1" t="s">
        <v>439</v>
      </c>
      <c r="D29" s="1" t="s">
        <v>340</v>
      </c>
      <c r="E29" s="10">
        <v>18</v>
      </c>
      <c r="F29" s="2">
        <v>900</v>
      </c>
    </row>
    <row r="30" spans="2:6" x14ac:dyDescent="0.25">
      <c r="B30" s="1" t="s">
        <v>349</v>
      </c>
      <c r="C30" s="1" t="s">
        <v>439</v>
      </c>
      <c r="D30" s="1" t="s">
        <v>345</v>
      </c>
      <c r="E30" s="10">
        <v>5</v>
      </c>
      <c r="F30" s="2">
        <v>900</v>
      </c>
    </row>
    <row r="31" spans="2:6" x14ac:dyDescent="0.25">
      <c r="B31" s="1" t="s">
        <v>349</v>
      </c>
      <c r="C31" s="1" t="s">
        <v>439</v>
      </c>
      <c r="D31" s="1" t="s">
        <v>346</v>
      </c>
      <c r="E31" s="10">
        <v>42</v>
      </c>
      <c r="F31" s="2">
        <v>900</v>
      </c>
    </row>
    <row r="32" spans="2:6" x14ac:dyDescent="0.25">
      <c r="B32" s="1" t="s">
        <v>349</v>
      </c>
      <c r="C32" s="1" t="s">
        <v>439</v>
      </c>
      <c r="D32" s="1" t="s">
        <v>347</v>
      </c>
      <c r="E32" s="10">
        <v>3</v>
      </c>
      <c r="F32" s="2">
        <v>900</v>
      </c>
    </row>
    <row r="33" spans="2:6" x14ac:dyDescent="0.25">
      <c r="B33" s="1" t="s">
        <v>349</v>
      </c>
      <c r="C33" s="1" t="s">
        <v>439</v>
      </c>
      <c r="D33" s="1" t="s">
        <v>348</v>
      </c>
      <c r="E33" s="10">
        <v>4.75</v>
      </c>
      <c r="F33" s="2">
        <v>900</v>
      </c>
    </row>
    <row r="34" spans="2:6" x14ac:dyDescent="0.25">
      <c r="B34" s="1" t="s">
        <v>349</v>
      </c>
      <c r="C34" s="1" t="s">
        <v>439</v>
      </c>
      <c r="D34" s="1" t="s">
        <v>348</v>
      </c>
      <c r="E34" s="10">
        <v>14</v>
      </c>
      <c r="F34" s="2">
        <v>900</v>
      </c>
    </row>
    <row r="35" spans="2:6" x14ac:dyDescent="0.25">
      <c r="B35" s="1" t="s">
        <v>349</v>
      </c>
      <c r="C35" s="1" t="s">
        <v>439</v>
      </c>
      <c r="D35" s="1" t="s">
        <v>348</v>
      </c>
      <c r="E35" s="10">
        <v>4.66</v>
      </c>
      <c r="F35" s="2">
        <v>900</v>
      </c>
    </row>
    <row r="36" spans="2:6" x14ac:dyDescent="0.25">
      <c r="B36" s="1" t="s">
        <v>349</v>
      </c>
      <c r="C36" s="1" t="s">
        <v>439</v>
      </c>
      <c r="D36" s="1" t="s">
        <v>348</v>
      </c>
      <c r="E36" s="10">
        <v>4</v>
      </c>
      <c r="F36" s="2">
        <v>900</v>
      </c>
    </row>
  </sheetData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H23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2" max="2" width="24.5703125" customWidth="1"/>
    <col min="3" max="3" width="15.7109375" customWidth="1"/>
    <col min="4" max="4" width="14.42578125" customWidth="1"/>
    <col min="5" max="5" width="14.7109375" customWidth="1"/>
    <col min="6" max="6" width="26.7109375" customWidth="1"/>
    <col min="7" max="7" width="6.42578125" customWidth="1"/>
  </cols>
  <sheetData>
    <row r="11" spans="2:6" ht="15.75" thickBot="1" x14ac:dyDescent="0.3"/>
    <row r="12" spans="2:6" ht="16.5" thickBot="1" x14ac:dyDescent="0.3">
      <c r="F12" s="51">
        <v>45018</v>
      </c>
    </row>
    <row r="13" spans="2:6" ht="15.75" x14ac:dyDescent="0.25">
      <c r="B13" s="14" t="s">
        <v>250</v>
      </c>
      <c r="C13" s="14" t="s">
        <v>251</v>
      </c>
      <c r="D13" s="14" t="s">
        <v>252</v>
      </c>
      <c r="E13" s="14" t="s">
        <v>384</v>
      </c>
      <c r="F13" s="14" t="s">
        <v>1149</v>
      </c>
    </row>
    <row r="14" spans="2:6" x14ac:dyDescent="0.25">
      <c r="B14" s="18" t="s">
        <v>383</v>
      </c>
      <c r="C14" s="18" t="s">
        <v>439</v>
      </c>
      <c r="D14" s="18" t="s">
        <v>23</v>
      </c>
      <c r="E14" s="18" t="s">
        <v>385</v>
      </c>
      <c r="F14" s="18">
        <v>585</v>
      </c>
    </row>
    <row r="15" spans="2:6" x14ac:dyDescent="0.25">
      <c r="B15" s="18" t="s">
        <v>383</v>
      </c>
      <c r="C15" s="18" t="s">
        <v>439</v>
      </c>
      <c r="D15" s="18" t="s">
        <v>82</v>
      </c>
      <c r="E15" s="18" t="s">
        <v>385</v>
      </c>
      <c r="F15" s="18">
        <v>1773</v>
      </c>
    </row>
    <row r="16" spans="2:6" x14ac:dyDescent="0.25">
      <c r="B16" s="18" t="s">
        <v>383</v>
      </c>
      <c r="C16" s="18" t="s">
        <v>439</v>
      </c>
      <c r="D16" s="18" t="s">
        <v>178</v>
      </c>
      <c r="E16" s="18" t="s">
        <v>385</v>
      </c>
      <c r="F16" s="18">
        <v>2043</v>
      </c>
    </row>
    <row r="17" spans="2:8" x14ac:dyDescent="0.25">
      <c r="B17" s="18" t="s">
        <v>383</v>
      </c>
      <c r="C17" s="18" t="s">
        <v>439</v>
      </c>
      <c r="D17" s="18" t="s">
        <v>97</v>
      </c>
      <c r="E17" s="18" t="s">
        <v>385</v>
      </c>
      <c r="F17" s="18">
        <v>2457</v>
      </c>
    </row>
    <row r="18" spans="2:8" x14ac:dyDescent="0.25">
      <c r="B18" s="18" t="s">
        <v>383</v>
      </c>
      <c r="C18" s="18" t="s">
        <v>439</v>
      </c>
      <c r="D18" s="18" t="s">
        <v>562</v>
      </c>
      <c r="E18" s="18" t="s">
        <v>385</v>
      </c>
      <c r="F18" s="18">
        <v>9450</v>
      </c>
    </row>
    <row r="19" spans="2:8" x14ac:dyDescent="0.25">
      <c r="B19" s="18" t="s">
        <v>383</v>
      </c>
      <c r="C19" s="18" t="s">
        <v>439</v>
      </c>
      <c r="D19" s="18" t="s">
        <v>901</v>
      </c>
      <c r="E19" s="18" t="s">
        <v>385</v>
      </c>
      <c r="F19" s="18">
        <v>3510</v>
      </c>
    </row>
    <row r="20" spans="2:8" x14ac:dyDescent="0.25">
      <c r="B20" s="18" t="s">
        <v>383</v>
      </c>
      <c r="C20" s="18" t="s">
        <v>439</v>
      </c>
      <c r="D20" s="18" t="s">
        <v>215</v>
      </c>
      <c r="E20" s="18" t="s">
        <v>385</v>
      </c>
      <c r="F20" s="18">
        <v>5400</v>
      </c>
    </row>
    <row r="21" spans="2:8" x14ac:dyDescent="0.25">
      <c r="B21" s="18" t="s">
        <v>383</v>
      </c>
      <c r="C21" s="18" t="s">
        <v>435</v>
      </c>
      <c r="D21" s="18" t="s">
        <v>902</v>
      </c>
      <c r="E21" s="18" t="s">
        <v>385</v>
      </c>
      <c r="F21" s="18" t="s">
        <v>245</v>
      </c>
    </row>
    <row r="22" spans="2:8" s="11" customFormat="1" x14ac:dyDescent="0.25">
      <c r="B22" s="18" t="s">
        <v>903</v>
      </c>
      <c r="C22" s="48" t="s">
        <v>242</v>
      </c>
      <c r="D22" s="48" t="s">
        <v>23</v>
      </c>
      <c r="E22" s="18" t="s">
        <v>385</v>
      </c>
      <c r="F22" s="48">
        <v>441</v>
      </c>
      <c r="H22"/>
    </row>
    <row r="23" spans="2:8" x14ac:dyDescent="0.25">
      <c r="B23" s="18" t="s">
        <v>903</v>
      </c>
      <c r="C23" s="48" t="s">
        <v>242</v>
      </c>
      <c r="D23" s="18" t="s">
        <v>72</v>
      </c>
      <c r="E23" s="18" t="s">
        <v>385</v>
      </c>
      <c r="F23" s="18">
        <v>810</v>
      </c>
    </row>
  </sheetData>
  <phoneticPr fontId="5" type="noConversion"/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1:G18"/>
  <sheetViews>
    <sheetView showGridLines="0" workbookViewId="0">
      <selection activeCell="E12" sqref="E12"/>
    </sheetView>
  </sheetViews>
  <sheetFormatPr defaultRowHeight="15" x14ac:dyDescent="0.25"/>
  <cols>
    <col min="1" max="1" width="5.7109375" customWidth="1"/>
    <col min="3" max="3" width="13.85546875" customWidth="1"/>
    <col min="4" max="5" width="12.28515625" customWidth="1"/>
    <col min="6" max="6" width="14.140625" customWidth="1"/>
    <col min="7" max="7" width="26.140625" customWidth="1"/>
    <col min="8" max="8" width="29.85546875" customWidth="1"/>
    <col min="9" max="9" width="14" customWidth="1"/>
  </cols>
  <sheetData>
    <row r="11" spans="2:7" ht="15.75" thickBot="1" x14ac:dyDescent="0.3"/>
    <row r="12" spans="2:7" ht="16.5" thickBot="1" x14ac:dyDescent="0.3">
      <c r="B12" s="13"/>
      <c r="C12" s="13"/>
      <c r="D12" s="13"/>
      <c r="E12" s="13"/>
      <c r="F12" s="51">
        <v>45018</v>
      </c>
      <c r="G12" s="37" t="s">
        <v>1149</v>
      </c>
    </row>
    <row r="13" spans="2:7" ht="15.75" x14ac:dyDescent="0.25">
      <c r="B13" s="34" t="s">
        <v>250</v>
      </c>
      <c r="C13" s="34" t="s">
        <v>251</v>
      </c>
      <c r="D13" s="34" t="s">
        <v>252</v>
      </c>
      <c r="E13" s="34" t="s">
        <v>736</v>
      </c>
      <c r="F13" s="34" t="s">
        <v>706</v>
      </c>
      <c r="G13" s="34" t="s">
        <v>588</v>
      </c>
    </row>
    <row r="14" spans="2:7" x14ac:dyDescent="0.25">
      <c r="B14" s="35" t="s">
        <v>597</v>
      </c>
      <c r="C14" s="35" t="s">
        <v>439</v>
      </c>
      <c r="D14" s="35" t="s">
        <v>399</v>
      </c>
      <c r="E14" s="35" t="s">
        <v>246</v>
      </c>
      <c r="F14" s="36">
        <v>58</v>
      </c>
      <c r="G14" s="35">
        <v>441</v>
      </c>
    </row>
    <row r="15" spans="2:7" x14ac:dyDescent="0.25">
      <c r="B15" s="35" t="s">
        <v>597</v>
      </c>
      <c r="C15" s="35" t="s">
        <v>439</v>
      </c>
      <c r="D15" s="35" t="s">
        <v>350</v>
      </c>
      <c r="E15" s="35" t="s">
        <v>246</v>
      </c>
      <c r="F15" s="36">
        <v>1</v>
      </c>
      <c r="G15" s="35">
        <v>441</v>
      </c>
    </row>
    <row r="16" spans="2:7" x14ac:dyDescent="0.25">
      <c r="B16" s="35" t="s">
        <v>597</v>
      </c>
      <c r="C16" s="35" t="s">
        <v>734</v>
      </c>
      <c r="D16" s="35" t="s">
        <v>735</v>
      </c>
      <c r="E16" s="35" t="s">
        <v>246</v>
      </c>
      <c r="F16" s="36">
        <v>117</v>
      </c>
      <c r="G16" s="35">
        <v>1980</v>
      </c>
    </row>
    <row r="17" spans="2:7" x14ac:dyDescent="0.25">
      <c r="B17" s="35" t="s">
        <v>597</v>
      </c>
      <c r="C17" s="35" t="s">
        <v>734</v>
      </c>
      <c r="D17" s="35" t="s">
        <v>351</v>
      </c>
      <c r="E17" s="35" t="s">
        <v>246</v>
      </c>
      <c r="F17" s="36">
        <v>78</v>
      </c>
      <c r="G17" s="35">
        <v>1980</v>
      </c>
    </row>
    <row r="18" spans="2:7" x14ac:dyDescent="0.25">
      <c r="B18" s="35" t="s">
        <v>597</v>
      </c>
      <c r="C18" s="35" t="s">
        <v>734</v>
      </c>
      <c r="D18" s="35" t="s">
        <v>352</v>
      </c>
      <c r="E18" s="35" t="s">
        <v>246</v>
      </c>
      <c r="F18" s="36">
        <v>63</v>
      </c>
      <c r="G18" s="35">
        <v>1980</v>
      </c>
    </row>
  </sheetData>
  <conditionalFormatting sqref="C14:D14 F14:G14">
    <cfRule type="expression" dxfId="9" priority="4">
      <formula>($E14&lt;=0)</formula>
    </cfRule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Труба</vt:lpstr>
      <vt:lpstr>Лист</vt:lpstr>
      <vt:lpstr>Круг</vt:lpstr>
      <vt:lpstr>Проволока</vt:lpstr>
      <vt:lpstr>Цветной прокат</vt:lpstr>
      <vt:lpstr>Шестигранник</vt:lpstr>
      <vt:lpstr>Сетка</vt:lpstr>
      <vt:lpstr>Отвод</vt:lpstr>
      <vt:lpstr>Лента</vt:lpstr>
      <vt:lpstr>Короткая труба</vt:lpstr>
      <vt:lpstr>Черный прокат</vt:lpstr>
      <vt:lpstr>Под заказ от 5 дней</vt:lpstr>
      <vt:lpstr>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 Max</dc:creator>
  <cp:lastModifiedBy>Galaktion</cp:lastModifiedBy>
  <cp:lastPrinted>2020-02-21T11:02:11Z</cp:lastPrinted>
  <dcterms:created xsi:type="dcterms:W3CDTF">2019-02-04T10:45:42Z</dcterms:created>
  <dcterms:modified xsi:type="dcterms:W3CDTF">2024-04-02T14:30:50Z</dcterms:modified>
</cp:coreProperties>
</file>